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315" windowHeight="978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<sst xmlns="http://schemas.openxmlformats.org/spreadsheetml/2006/main" count="87" uniqueCount="57">
  <si>
    <t>UNIVERSIDAD NACIONAL DE COLOMBIA</t>
  </si>
  <si>
    <t>ESCUELA DE PSICOANÁLISIS OFICINAS 113 - 115 - 223 - 132.</t>
  </si>
  <si>
    <t>INVITACIÓN A PRESENTAR PROPUESTA TÉCNICA Y ECONÓMICA PARA LA COMPRA DE MOBILIARIO</t>
  </si>
  <si>
    <t>PRESUPUESTO OFICIAL</t>
  </si>
  <si>
    <t xml:space="preserve">A. COSTOS  DIRECTOS </t>
  </si>
  <si>
    <t>ÍTEM N°</t>
  </si>
  <si>
    <t>DESCRIPCIÓN</t>
  </si>
  <si>
    <t>UNIDAD</t>
  </si>
  <si>
    <t>CANTIDAD TOTAL</t>
  </si>
  <si>
    <t>P. UNITARIO</t>
  </si>
  <si>
    <t>V. PARCIAL</t>
  </si>
  <si>
    <t>V.  SUBTOTAL</t>
  </si>
  <si>
    <t>A.1. MOBILIARIO DE LINEA  OF.132</t>
  </si>
  <si>
    <r>
      <rPr>
        <b/>
        <sz val="11"/>
        <rFont val="Arial"/>
        <family val="2"/>
      </rPr>
      <t>Suministro de silla operativa S0-01</t>
    </r>
    <r>
      <rPr>
        <sz val="11"/>
        <rFont val="Arial"/>
        <family val="2"/>
      </rPr>
      <t xml:space="preserve"> Espaldar alto - (convencion según plano de amoblamiento). ESPECIFICACIONES TÉCNICAS SEGÚN CUADERNILLO DE ESPECIFICACIONES ADJUNTO. Silla negra, con asiento tapizado. Patas y estructura cromadas.Las referencias de color de los acabados se aprobaran segun acta de inicio del contrato concertada con el Taller de diseño de la OPIT</t>
    </r>
  </si>
  <si>
    <t>UN</t>
  </si>
  <si>
    <r>
      <t>S</t>
    </r>
    <r>
      <rPr>
        <b/>
        <sz val="11"/>
        <rFont val="Arial"/>
        <family val="2"/>
      </rPr>
      <t>uministro de silla operativa S0-02</t>
    </r>
    <r>
      <rPr>
        <sz val="11"/>
        <rFont val="Arial"/>
        <family val="2"/>
      </rPr>
      <t xml:space="preserve"> Espaldar medio - (convencion según plano de amoblamiento). ESPECIFICACIONES TÉCNICAS SEGÚN CUADERNILLO DE ESPECIFICACIONES ADJUNTO. Silla negra, con asiento tapizado y patas y estructura cromadas.Las referencias de color de los acabados se aprobaran segun acta de inicio del contrato concertada con el Taller de diseño de la OPIT</t>
    </r>
  </si>
  <si>
    <r>
      <rPr>
        <b/>
        <sz val="11"/>
        <rFont val="Arial"/>
        <family val="2"/>
      </rPr>
      <t>Suministro de silla interlocutora SI-01</t>
    </r>
    <r>
      <rPr>
        <sz val="11"/>
        <rFont val="Arial"/>
        <family val="2"/>
      </rPr>
      <t xml:space="preserve"> (convención según plano de amoblamiento). ESPECIFICACIONES TÉCNICAS SEGÚN CUADERNILLO DE ESPECIFICACIONES ADJUNTO. Silla negra, con asiento tapizado y estructura cromada, sin brazos. Las referencias de color de los acabados se aprobarán según acta de inicio del contrato concertada con el Taller de diseño de la OPIT.  Incluye todos los accesorios para su correcta instalación y funcionameinto. </t>
    </r>
  </si>
  <si>
    <r>
      <rPr>
        <b/>
        <sz val="11"/>
        <rFont val="Arial"/>
        <family val="2"/>
      </rPr>
      <t xml:space="preserve">Suministro e instalación de mesa de reuniones MR-01. </t>
    </r>
    <r>
      <rPr>
        <sz val="11"/>
        <rFont val="Arial"/>
        <family val="2"/>
      </rPr>
      <t xml:space="preserve">(convención según plano de amoblamiento) Dimensiones 1.10m. de Diám. Recubrimiento melamínico sobre tablero aglomerado de 25 mm.  de grosor. Cantos de 2 mm. de espesor, aplicado con cola termofusible y redondeado a R: 2mm. 25mm MFC top. 2mm. Sistema autoportante con columnas y pies aluminizados. Las referencias de color de los acabados se aprobarán según acta de inicio del contrato concertada con el Taller de diseño de la OPIT. Incluye todos los accesorios para su correcta instalación y funcionamiento. </t>
    </r>
  </si>
  <si>
    <r>
      <rPr>
        <b/>
        <sz val="11"/>
        <rFont val="Arial"/>
        <family val="2"/>
      </rPr>
      <t>Suministro e instalación de puesto de trabajo PT-01.</t>
    </r>
    <r>
      <rPr>
        <sz val="11"/>
        <rFont val="Arial"/>
        <family val="2"/>
      </rPr>
      <t xml:space="preserve"> (convención según plano de amoblamiento) Dimensiones 1,60  x 0,70 m.   Recubrimiento melamínico sobre tablero aglomerado de 25 mm.  de grosor. Cantos de 2 mm. de espesor, aplicado con cola termofusible y redondeado a R: 2mm. 25mm MFC top. 2mm. Sistema autoportante con columnas y pies aluminizados. Incluye sistema de conducción de cableado. Las referencias de color de los acabados se aprobarán según acta de inicio del contrato concertada con el Taller de diseño de la OPIT.  Incluye todos los accesorios para su correcta instalación y funcionamiento. 
</t>
    </r>
  </si>
  <si>
    <t xml:space="preserve">A.2. MOBILIARIO DISEÑO ESPECIAL OF.132 </t>
  </si>
  <si>
    <r>
      <rPr>
        <b/>
        <sz val="11"/>
        <rFont val="Arial"/>
        <family val="2"/>
      </rPr>
      <t xml:space="preserve">Suministro e instalación de puesto de trabajo PT-02. </t>
    </r>
    <r>
      <rPr>
        <sz val="11"/>
        <rFont val="Arial"/>
        <family val="2"/>
      </rPr>
      <t xml:space="preserve">(convención según plano de amoblamiento) Dimensiones 2,10  x 0,70 m. (VER DETALLES EN PLANOS) ESPECIFICACIONES TÉCNICAS SEGÚN CUADERNILLO DE ESPECIFICACIONES ADJUNTO. Incluye sistema de conducción de cableado, counter y falda posterior.Las referencias de color de los acabados se aprobarán según acta de inicio del contrato concertada con el Taller de diseño de la OPIT. Incluye todos los accesorios para su correcta instalación y funcionamiento. 
</t>
    </r>
  </si>
  <si>
    <r>
      <rPr>
        <b/>
        <sz val="11"/>
        <rFont val="Arial"/>
        <family val="2"/>
      </rPr>
      <t>Suministro e instalación de entrepaños EP-01</t>
    </r>
    <r>
      <rPr>
        <sz val="11"/>
        <rFont val="Arial"/>
        <family val="2"/>
      </rPr>
      <t xml:space="preserve"> (convención según plano de amoblamiento) Dimensiones 1,64 x 0,26 x 0,04 m.</t>
    </r>
    <r>
      <rPr>
        <u val="single"/>
        <sz val="11"/>
        <rFont val="Arial"/>
        <family val="2"/>
      </rPr>
      <t xml:space="preserve"> (VER DETALLES EN PLANOS)</t>
    </r>
    <r>
      <rPr>
        <sz val="11"/>
        <rFont val="Arial"/>
        <family val="2"/>
      </rPr>
      <t>. Incluye puertas. Las referencias de color de los acabados se aprobarán según acta de inicio del contrato concertada con el Taller de diseño de la OPIT.</t>
    </r>
  </si>
  <si>
    <r>
      <rPr>
        <b/>
        <sz val="11"/>
        <rFont val="Arial"/>
        <family val="2"/>
      </rPr>
      <t>Suministro e instalación de muebles de archivo MA-01</t>
    </r>
    <r>
      <rPr>
        <sz val="11"/>
        <rFont val="Arial"/>
        <family val="2"/>
      </rPr>
      <t xml:space="preserve"> (convención según plano de amoblamiento) Dimensiones 2,30 x 2,00 x 0,45 m.</t>
    </r>
    <r>
      <rPr>
        <u val="single"/>
        <sz val="11"/>
        <rFont val="Arial"/>
        <family val="2"/>
      </rPr>
      <t xml:space="preserve"> (VER DETALLES EN PLANOS)</t>
    </r>
    <r>
      <rPr>
        <sz val="11"/>
        <rFont val="Arial"/>
        <family val="2"/>
      </rPr>
      <t>. Las referencias de color de los acabados se aprobarán según acta de inicio del contrato concertada con el Taller de diseño de la OPIT.</t>
    </r>
  </si>
  <si>
    <r>
      <rPr>
        <b/>
        <sz val="11"/>
        <rFont val="Arial"/>
        <family val="2"/>
      </rPr>
      <t>Suministro e instalación de muebles de archivo auxiliar MAX-01</t>
    </r>
    <r>
      <rPr>
        <sz val="11"/>
        <rFont val="Arial"/>
        <family val="2"/>
      </rPr>
      <t xml:space="preserve"> (convención según plano de amoblamiento) Dimensiones 0,90 m. x 0,72 m x 0,50 m.</t>
    </r>
    <r>
      <rPr>
        <u val="single"/>
        <sz val="11"/>
        <rFont val="Arial"/>
        <family val="2"/>
      </rPr>
      <t xml:space="preserve"> (VER DETALLES EN PLANOS)</t>
    </r>
    <r>
      <rPr>
        <sz val="11"/>
        <rFont val="Arial"/>
        <family val="2"/>
      </rPr>
      <t>. Las referencias de color de los acabados se aprobarán según acta de inicio del contrato concertada con el Taller de diseño de la OPIT.</t>
    </r>
  </si>
  <si>
    <r>
      <rPr>
        <b/>
        <sz val="11"/>
        <rFont val="Arial"/>
        <family val="2"/>
      </rPr>
      <t>Suministro e instalación de muebles de archivo auxiliar MAX-02</t>
    </r>
    <r>
      <rPr>
        <sz val="11"/>
        <rFont val="Arial"/>
        <family val="2"/>
      </rPr>
      <t xml:space="preserve"> (convención según plano de amoblamiento) Dimensiones 0,90 x 0,72 x 0,60 m.</t>
    </r>
    <r>
      <rPr>
        <u val="single"/>
        <sz val="11"/>
        <rFont val="Arial"/>
        <family val="2"/>
      </rPr>
      <t xml:space="preserve"> (VER DETALLES EN PLANOS)</t>
    </r>
    <r>
      <rPr>
        <sz val="11"/>
        <rFont val="Arial"/>
        <family val="2"/>
      </rPr>
      <t>. Las referencias de color de los acabados se aprobarán según acta de inicio del contrato concertada con el Taller de diseño de la OPIT.</t>
    </r>
  </si>
  <si>
    <r>
      <rPr>
        <b/>
        <sz val="11"/>
        <rFont val="Arial"/>
        <family val="2"/>
      </rPr>
      <t>Suministro e instalación de entrepaños EP-02</t>
    </r>
    <r>
      <rPr>
        <sz val="11"/>
        <rFont val="Arial"/>
        <family val="2"/>
      </rPr>
      <t xml:space="preserve"> (convención según plano de amoblamiento) Dimensiones 1,40 x 0,33 x 0,04 m.</t>
    </r>
    <r>
      <rPr>
        <u val="single"/>
        <sz val="11"/>
        <rFont val="Arial"/>
        <family val="2"/>
      </rPr>
      <t xml:space="preserve"> (VER DETALLES EN PLANOS)</t>
    </r>
    <r>
      <rPr>
        <sz val="11"/>
        <rFont val="Arial"/>
        <family val="2"/>
      </rPr>
      <t>. Incluye sistema de sujeción. Las referencias de color de los acabados se aprobarán según acta de inicio del contrato concertada con el Taller de diseño de la OPIT.</t>
    </r>
  </si>
  <si>
    <t>B.1. MOBILIARIO DE LINEA  OF.115</t>
  </si>
  <si>
    <r>
      <t>S</t>
    </r>
    <r>
      <rPr>
        <b/>
        <sz val="11"/>
        <rFont val="Arial"/>
        <family val="2"/>
      </rPr>
      <t>uministro de silla operativa S0-02</t>
    </r>
    <r>
      <rPr>
        <sz val="11"/>
        <rFont val="Arial"/>
        <family val="2"/>
      </rPr>
      <t xml:space="preserve"> Espaldar medio (convencion según plano de amoblamiento). ESPECIFICACIONES TÉCNICAS SEGÚN CUADERNILLO DE ESPECIFICACIONES ADJUNTO. Silla negra, con asiento tapizado y patas y estructura cromadas.Las referencias de color de los acabados se aprobaran segun acta de inicio del contrato concertada con el Taller de diseño de la OPIT</t>
    </r>
  </si>
  <si>
    <r>
      <rPr>
        <b/>
        <sz val="11"/>
        <rFont val="Arial"/>
        <family val="2"/>
      </rPr>
      <t>Suministro de silla interlocutora SI-01</t>
    </r>
    <r>
      <rPr>
        <sz val="11"/>
        <rFont val="Arial"/>
        <family val="2"/>
      </rPr>
      <t xml:space="preserve"> (convención según plano de amoblamiento). ESPECIFICACIONES TÉCNICAS SEGÚN CUADERNILLO DE ESPECIFICACIONES ADJUNTO. Silla negra, con asiento tapizado y estructura cromada. Las referencias de color de los acabados se aprobarán según acta de inicio del contrato concertada con el Taller de diseño de la OPIT.  Incluye todos los accesorios para su correcta instalación y funcionameinto. </t>
    </r>
  </si>
  <si>
    <t xml:space="preserve">B.2. MOBILIARIO DISEÑO ESPECIAL OF.115 </t>
  </si>
  <si>
    <r>
      <rPr>
        <b/>
        <sz val="11"/>
        <rFont val="Arial"/>
        <family val="2"/>
      </rPr>
      <t xml:space="preserve">Suministro e instalación de puesto de trabajo PT-03. </t>
    </r>
    <r>
      <rPr>
        <sz val="11"/>
        <rFont val="Arial"/>
        <family val="2"/>
      </rPr>
      <t>(convención según plano de amoblamiento) Dimensiones 1,80 x 0,70 m. con retorno de 0,90m. 0,60m. (VER DETALLES EN PLANOS) ESPECIFICACIONES TÉCNICAS SEGÚN CUADERNILLO DE ESPECIFICACIONES ADJUNTO. Incluye sistema de conducción. Las referencias de color de los acabados se aprobarán según acta de inicio del contrato concertada con el Taller de diseño de la OPIT</t>
    </r>
  </si>
  <si>
    <r>
      <rPr>
        <b/>
        <sz val="11"/>
        <rFont val="Arial"/>
        <family val="2"/>
      </rPr>
      <t xml:space="preserve">Suministro e instalación de mesa de reuniones MR-02. </t>
    </r>
    <r>
      <rPr>
        <sz val="11"/>
        <rFont val="Arial"/>
        <family val="2"/>
      </rPr>
      <t xml:space="preserve">(convención según plano de amoblamiento) Dimensiones 0,90m. de diám. Recubrimiento melamínico sobre tablero aglomerado de 25 mm.  de grosor. Cantos de 2 mm. de espesor, aplicado con cola termofusible y redondeado a R: 2mm. 25mm MFC top. 2mm. Sistema autoportante con columnas y pies aluminizados. Las referencias de color de los acabados se aprobarán según acta de inicio del contrato concertada con el Taller de diseño de la OPIT. Incluye todos los accesorios para su correcta instalación y funcionamiento. </t>
    </r>
  </si>
  <si>
    <r>
      <rPr>
        <b/>
        <sz val="11"/>
        <rFont val="Arial"/>
        <family val="2"/>
      </rPr>
      <t>Suministro e instalación de muebles de archivo MA-02</t>
    </r>
    <r>
      <rPr>
        <sz val="11"/>
        <rFont val="Arial"/>
        <family val="2"/>
      </rPr>
      <t xml:space="preserve"> (convención según plano de amoblamiento) Dimensiones 1,80 x 0,72 x 0,55 m.</t>
    </r>
    <r>
      <rPr>
        <u val="single"/>
        <sz val="11"/>
        <rFont val="Arial"/>
        <family val="2"/>
      </rPr>
      <t xml:space="preserve"> (VER DETALLES EN PLANOS)</t>
    </r>
    <r>
      <rPr>
        <sz val="11"/>
        <rFont val="Arial"/>
        <family val="2"/>
      </rPr>
      <t>. Las referencias de color de los acabados se aprobarán según acta de inicio del contrato concertada con el Taller de diseño de la OPIT.</t>
    </r>
  </si>
  <si>
    <r>
      <rPr>
        <b/>
        <sz val="11"/>
        <rFont val="Arial"/>
        <family val="2"/>
      </rPr>
      <t>Suministro e instalación de entrepaños EP-01</t>
    </r>
    <r>
      <rPr>
        <sz val="11"/>
        <rFont val="Arial"/>
        <family val="2"/>
      </rPr>
      <t xml:space="preserve"> (convención según plano de amoblamiento) Dimensiones 1,64 x 0,26 x 0,04 m.</t>
    </r>
    <r>
      <rPr>
        <u val="single"/>
        <sz val="11"/>
        <rFont val="Arial"/>
        <family val="2"/>
      </rPr>
      <t xml:space="preserve"> (VER DETALLES EN PLANOS)</t>
    </r>
    <r>
      <rPr>
        <sz val="11"/>
        <rFont val="Arial"/>
        <family val="2"/>
      </rPr>
      <t>. Incluye puertas.  Las referencias de color de los acabados se aprobarán según acta de inicio del contrato concertada con el Taller de diseño de la OPIT.</t>
    </r>
  </si>
  <si>
    <r>
      <rPr>
        <b/>
        <sz val="11"/>
        <rFont val="Arial"/>
        <family val="2"/>
      </rPr>
      <t>Suministro e instalación de entrepaños EP-03</t>
    </r>
    <r>
      <rPr>
        <sz val="11"/>
        <rFont val="Arial"/>
        <family val="2"/>
      </rPr>
      <t xml:space="preserve"> (convención según plano de amoblamiento) Dimensiones 1,80 x 0,33 x 0,04 m.</t>
    </r>
    <r>
      <rPr>
        <u val="single"/>
        <sz val="11"/>
        <rFont val="Arial"/>
        <family val="2"/>
      </rPr>
      <t xml:space="preserve"> (VER DETALLES EN PLANOS)</t>
    </r>
    <r>
      <rPr>
        <sz val="11"/>
        <rFont val="Arial"/>
        <family val="2"/>
      </rPr>
      <t>. Incluye sistema de sujeción. Las referencias de color de los acabados se aprobarán según acta de inicio del contrato concertada con el Taller de diseño de la OPIT.</t>
    </r>
  </si>
  <si>
    <t>C.1. MOBILIARIO DE LINEA  OF.113</t>
  </si>
  <si>
    <r>
      <t>S</t>
    </r>
    <r>
      <rPr>
        <b/>
        <sz val="11"/>
        <rFont val="Arial"/>
        <family val="2"/>
      </rPr>
      <t>uministro de silla operativa S0-02</t>
    </r>
    <r>
      <rPr>
        <sz val="11"/>
        <rFont val="Arial"/>
        <family val="2"/>
      </rPr>
      <t xml:space="preserve"> Espaldar medio (convencion según plano de amoblamiento).  Silla negra, con asiento tapizado y patas y estructura cromadas.Las referencias de color de los acabados se aprobaran segun acta de inicio del contrato concertada con el Taller de diseño de la OPIT</t>
    </r>
  </si>
  <si>
    <t xml:space="preserve">C.2. MOBILIARIO DISEÑO ESPECIAL OF.113 </t>
  </si>
  <si>
    <r>
      <rPr>
        <b/>
        <sz val="11"/>
        <rFont val="Arial"/>
        <family val="2"/>
      </rPr>
      <t xml:space="preserve">Suministro e instalación de puesto de trabajo PT-04. </t>
    </r>
    <r>
      <rPr>
        <sz val="11"/>
        <rFont val="Arial"/>
        <family val="2"/>
      </rPr>
      <t>(convención según plano de amoblamiento) Dimensiones 1,20 x 0,60 m. Incluye archivador. (VER DETALLES EN PLANOS) ESPECIFICACIONES TÉCNICAS SEGÚN CUADERNILLO DE ESPECIFICACIONES ADJUNTO. Incluye sistema de conducción. Las referencias de color de los acabados se aprobarán según acta de inicio del contrato concertada con el Taller de diseño de la OPIT</t>
    </r>
  </si>
  <si>
    <t>D.1. MOBILIARIO DE LINEA  OF.223</t>
  </si>
  <si>
    <r>
      <t>S</t>
    </r>
    <r>
      <rPr>
        <b/>
        <sz val="11"/>
        <rFont val="Arial"/>
        <family val="2"/>
      </rPr>
      <t>uministro de silla operativa S0-02</t>
    </r>
    <r>
      <rPr>
        <sz val="11"/>
        <rFont val="Arial"/>
        <family val="2"/>
      </rPr>
      <t xml:space="preserve"> Espaldar medio (convencion según plano de amoblamiento). Silla negra, con asiento tapizado y patas y estructura cromadas.Las referencias de color de los acabados se aprobaran segun acta de inicio del contrato concertada con el Taller de diseño de la OPIT</t>
    </r>
  </si>
  <si>
    <t xml:space="preserve">D.2. MOBILIARIO DISEÑO ESPECIAL OF.223 </t>
  </si>
  <si>
    <r>
      <rPr>
        <b/>
        <sz val="11"/>
        <rFont val="Arial"/>
        <family val="2"/>
      </rPr>
      <t xml:space="preserve">Suministro e instalación de puesto de trabajo PT-05. </t>
    </r>
    <r>
      <rPr>
        <sz val="11"/>
        <rFont val="Arial"/>
        <family val="2"/>
      </rPr>
      <t>(convención según plano de amoblamiento) Dimensiones 1,80 x 0,70 m. Incluye archivador. (VER DETALLES EN PLANOS) ESPECIFICACIONES TÉCNICAS SEGÚN CUADERNILLO DE ESPECIFICACIONES ADJUNTO. Incluye sistema de conducción. Las referencias de color de los acabados se aprobarán según acta de inicio del contrato concertada con el Taller de diseño de la OPIT</t>
    </r>
  </si>
  <si>
    <r>
      <rPr>
        <b/>
        <sz val="11"/>
        <rFont val="Arial"/>
        <family val="2"/>
      </rPr>
      <t>Suministro e instalación de muebles de archivo MA-01</t>
    </r>
    <r>
      <rPr>
        <sz val="11"/>
        <rFont val="Arial"/>
        <family val="2"/>
      </rPr>
      <t xml:space="preserve"> (convención según plano de amoblamiento) dimensiones 2,30 x 2,00 x 0,42 m.</t>
    </r>
    <r>
      <rPr>
        <u val="single"/>
        <sz val="11"/>
        <rFont val="Arial"/>
        <family val="2"/>
      </rPr>
      <t xml:space="preserve"> (VER DETALLES EN PLANOS)</t>
    </r>
    <r>
      <rPr>
        <sz val="11"/>
        <rFont val="Arial"/>
        <family val="2"/>
      </rPr>
      <t>. ESPECIFICACIONES TÉCNICAS SEGÚN CUADERNILLO DE ESPECIFICACIONES ADJUNTO. Las referencias de color de los acabados se aprobarán según acta de inicio del contrato concertada con el Taller de diseño de la OPIT.</t>
    </r>
  </si>
  <si>
    <t>Subtotal Capítulo</t>
  </si>
  <si>
    <t xml:space="preserve">TOTAL COSTOS DIRECTOS </t>
  </si>
  <si>
    <t>B. COSTOS  INDIRECTOS</t>
  </si>
  <si>
    <t>B.1.  ADMINISTRACIÓN</t>
  </si>
  <si>
    <t>B.2.  IMPREVISTOS</t>
  </si>
  <si>
    <t>B.3.  UTILIDAD</t>
  </si>
  <si>
    <t>IVA sobre costos directos</t>
  </si>
  <si>
    <t>TOTAL COSTOS INDIRECTOS</t>
  </si>
  <si>
    <t>TOTAL COSTOS DIRECTOS + COSTOS INDIRECTOS</t>
  </si>
  <si>
    <t>4 X 1000</t>
  </si>
  <si>
    <t xml:space="preserve">GRAN TOTAL </t>
  </si>
  <si>
    <t>ELABORÓ</t>
  </si>
  <si>
    <t>REVISÓ</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</si>
</sst>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quot;$ &quot;* #,##0.00_ ;_ &quot;$ &quot;* \-#,##0.00_ ;_ &quot;$ &quot;* \-??_ ;_ @_ "/>
    <numFmt numFmtId="166" formatCode="_ &quot;$&quot;\ * #,##0_ ;_ &quot;$&quot;\ * \-#,##0_ ;_ &quot;$&quot;\ * &quot;-&quot;??_ ;_ @_ "/>
    <numFmt numFmtId="167" formatCode="_ &quot;$ &quot;* #,##0_ ;_ &quot;$ &quot;* \-#,##0_ ;_ &quot;$ &quot;* \-??_ ;_ @_ "/>
    <numFmt numFmtId="168" formatCode="_ \$* #,##0_ ;_ \$* \-#,##0_ ;_ \$* \-_ ;_ @_ "/>
    <numFmt numFmtId="169" formatCode="0.0"/>
    <numFmt numFmtId="170" formatCode="_ &quot;$&quot;* #,##0_ ;_ &quot;$&quot;* \-#,##0_ ;_ &quot;$&quot;* &quot;-&quot;_ ;_ @_ "/>
    <numFmt numFmtId="171" formatCode="_ &quot;$&quot;\ * #,##0.00_ ;_ &quot;$&quot;\ * \-#,##0.00_ ;_ &quot;$&quot;\ * &quot;-&quot;??_ ;_ @_ "/>
    <numFmt numFmtId="172" formatCode="_-* #,##0.00_-;\-* #,##0.00_-;_-* \-??_-;_-@_-"/>
    <numFmt numFmtId="173" formatCode="_ &quot;$ &quot;* #,##0_ ;_ &quot;$ &quot;* \-#,##0_ ;_ &quot;$ &quot;* \-_ ;_ @_ "/>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2"/>
      <name val="Arial"/>
      <family val="2"/>
    </font>
    <font>
      <b/>
      <sz val="12"/>
      <color indexed="10"/>
      <name val="Arial"/>
      <family val="2"/>
    </font>
    <font>
      <b/>
      <sz val="12"/>
      <name val="Arial"/>
      <family val="2"/>
    </font>
    <font>
      <sz val="12"/>
      <name val="Times New Roman"/>
      <family val="1"/>
    </font>
    <font>
      <sz val="11"/>
      <name val="Arial"/>
      <family val="2"/>
    </font>
    <font>
      <b/>
      <sz val="11"/>
      <name val="Arial"/>
      <family val="2"/>
    </font>
    <font>
      <b/>
      <sz val="8"/>
      <color indexed="10"/>
      <name val="Arial"/>
      <family val="2"/>
    </font>
    <font>
      <u val="single"/>
      <sz val="11"/>
      <name val="Arial"/>
      <family val="2"/>
    </font>
    <font>
      <b/>
      <sz val="10"/>
      <name val="Arial"/>
      <family val="2"/>
    </font>
    <font>
      <sz val="10"/>
      <color indexed="12"/>
      <name val="Arial"/>
      <family val="2"/>
    </font>
    <font>
      <b/>
      <sz val="10"/>
      <color indexed="12"/>
      <name val="Arial"/>
      <family val="2"/>
    </font>
    <font>
      <b/>
      <sz val="14"/>
      <name val="Arial"/>
      <family val="2"/>
    </font>
    <font>
      <sz val="14"/>
      <name val="Arial"/>
      <family val="2"/>
    </font>
    <font>
      <sz val="12"/>
      <color indexed="12"/>
      <name val="Arial"/>
      <family val="2"/>
    </font>
    <font>
      <b/>
      <sz val="12"/>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thin">
        <color indexed="8"/>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2" fillId="0" borderId="0" applyFill="0" applyBorder="0" applyAlignment="0" applyProtection="0"/>
    <xf numFmtId="0" fontId="42" fillId="31" borderId="0" applyNumberFormat="0" applyBorder="0" applyAlignment="0" applyProtection="0"/>
    <xf numFmtId="0" fontId="18" fillId="0" borderId="0">
      <alignment vertical="center"/>
      <protection/>
    </xf>
    <xf numFmtId="0" fontId="18" fillId="0" borderId="0">
      <alignment vertical="center"/>
      <protection/>
    </xf>
    <xf numFmtId="0" fontId="0" fillId="32" borderId="4" applyNumberFormat="0" applyFont="0" applyAlignment="0" applyProtection="0"/>
    <xf numFmtId="9" fontId="0" fillId="0" borderId="0" applyFont="0" applyFill="0" applyBorder="0" applyAlignment="0" applyProtection="0"/>
    <xf numFmtId="9" fontId="22" fillId="0" borderId="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31">
    <xf numFmtId="0" fontId="0" fillId="0" borderId="0" xfId="0" applyFont="1" applyAlignment="1">
      <alignment/>
    </xf>
    <xf numFmtId="0" fontId="19" fillId="33" borderId="0" xfId="54" applyFont="1" applyFill="1" applyAlignment="1">
      <alignment vertical="center"/>
      <protection/>
    </xf>
    <xf numFmtId="4" fontId="20" fillId="33" borderId="0" xfId="0" applyNumberFormat="1" applyFont="1" applyFill="1" applyBorder="1" applyAlignment="1">
      <alignment horizontal="center" vertical="center" wrapText="1"/>
    </xf>
    <xf numFmtId="4" fontId="21" fillId="33" borderId="0" xfId="0" applyNumberFormat="1" applyFont="1" applyFill="1" applyAlignment="1">
      <alignment horizontal="center" vertical="center"/>
    </xf>
    <xf numFmtId="4" fontId="21" fillId="33" borderId="0" xfId="0" applyNumberFormat="1" applyFont="1" applyFill="1" applyBorder="1" applyAlignment="1">
      <alignment horizontal="center" vertical="center"/>
    </xf>
    <xf numFmtId="0" fontId="21" fillId="33" borderId="0"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0" xfId="0" applyFont="1" applyFill="1" applyBorder="1" applyAlignment="1">
      <alignment vertical="center"/>
    </xf>
    <xf numFmtId="164" fontId="21" fillId="33" borderId="0" xfId="0" applyNumberFormat="1" applyFont="1" applyFill="1" applyBorder="1" applyAlignment="1">
      <alignment vertical="center"/>
    </xf>
    <xf numFmtId="166" fontId="21" fillId="33" borderId="0" xfId="51" applyNumberFormat="1" applyFont="1" applyFill="1" applyBorder="1" applyAlignment="1">
      <alignment vertical="center"/>
    </xf>
    <xf numFmtId="167" fontId="21" fillId="33" borderId="0" xfId="51" applyNumberFormat="1" applyFont="1" applyFill="1" applyBorder="1" applyAlignment="1" applyProtection="1">
      <alignment horizontal="center" vertical="center"/>
      <protection/>
    </xf>
    <xf numFmtId="4" fontId="21" fillId="33" borderId="0" xfId="0" applyNumberFormat="1" applyFont="1" applyFill="1" applyBorder="1" applyAlignment="1">
      <alignment horizontal="left" vertical="center"/>
    </xf>
    <xf numFmtId="4" fontId="19" fillId="33" borderId="0" xfId="0" applyNumberFormat="1" applyFont="1" applyFill="1" applyBorder="1" applyAlignment="1">
      <alignment vertical="center" wrapText="1"/>
    </xf>
    <xf numFmtId="4" fontId="19" fillId="33" borderId="0" xfId="0" applyNumberFormat="1" applyFont="1" applyFill="1" applyBorder="1" applyAlignment="1">
      <alignment horizontal="center" vertical="center"/>
    </xf>
    <xf numFmtId="164" fontId="19" fillId="33" borderId="0" xfId="0" applyNumberFormat="1" applyFont="1" applyFill="1" applyBorder="1" applyAlignment="1">
      <alignment horizontal="center" vertical="center"/>
    </xf>
    <xf numFmtId="167" fontId="19" fillId="33" borderId="0" xfId="51" applyNumberFormat="1" applyFont="1" applyFill="1" applyBorder="1" applyAlignment="1" applyProtection="1">
      <alignment horizontal="center" vertical="center"/>
      <protection/>
    </xf>
    <xf numFmtId="3" fontId="21" fillId="33" borderId="0" xfId="0" applyNumberFormat="1" applyFont="1" applyFill="1" applyBorder="1" applyAlignment="1">
      <alignment horizontal="center" vertical="center"/>
    </xf>
    <xf numFmtId="0" fontId="19" fillId="33" borderId="0" xfId="54" applyFont="1" applyFill="1" applyBorder="1" applyAlignment="1">
      <alignment horizontal="center" vertical="center"/>
      <protection/>
    </xf>
    <xf numFmtId="0" fontId="19" fillId="33" borderId="0" xfId="54" applyFont="1" applyFill="1" applyBorder="1" applyAlignment="1">
      <alignment vertical="center"/>
      <protection/>
    </xf>
    <xf numFmtId="168" fontId="21" fillId="33" borderId="0" xfId="54" applyNumberFormat="1" applyFont="1" applyFill="1" applyBorder="1" applyAlignment="1">
      <alignment vertical="center"/>
      <protection/>
    </xf>
    <xf numFmtId="0" fontId="21" fillId="33" borderId="10" xfId="54" applyFont="1" applyFill="1" applyBorder="1" applyAlignment="1">
      <alignment horizontal="center" vertical="center" wrapText="1"/>
      <protection/>
    </xf>
    <xf numFmtId="0" fontId="21" fillId="33" borderId="11" xfId="54" applyFont="1" applyFill="1" applyBorder="1" applyAlignment="1">
      <alignment horizontal="center" vertical="center" wrapText="1"/>
      <protection/>
    </xf>
    <xf numFmtId="167" fontId="21" fillId="33" borderId="12" xfId="51" applyNumberFormat="1" applyFont="1" applyFill="1" applyBorder="1" applyAlignment="1" applyProtection="1">
      <alignment horizontal="center" vertical="center" wrapText="1"/>
      <protection/>
    </xf>
    <xf numFmtId="168" fontId="21" fillId="33" borderId="13" xfId="54" applyNumberFormat="1" applyFont="1" applyFill="1" applyBorder="1" applyAlignment="1">
      <alignment horizontal="center" vertical="center" wrapText="1"/>
      <protection/>
    </xf>
    <xf numFmtId="0" fontId="21" fillId="33" borderId="0" xfId="54" applyFont="1" applyFill="1" applyBorder="1" applyAlignment="1">
      <alignment horizontal="center" vertical="center" wrapText="1"/>
      <protection/>
    </xf>
    <xf numFmtId="167" fontId="21" fillId="33" borderId="0" xfId="51" applyNumberFormat="1" applyFont="1" applyFill="1" applyBorder="1" applyAlignment="1" applyProtection="1">
      <alignment horizontal="center" vertical="center" wrapText="1"/>
      <protection/>
    </xf>
    <xf numFmtId="168" fontId="21" fillId="33" borderId="0" xfId="54" applyNumberFormat="1" applyFont="1" applyFill="1" applyBorder="1" applyAlignment="1">
      <alignment horizontal="center" vertical="center" wrapText="1"/>
      <protection/>
    </xf>
    <xf numFmtId="0" fontId="21" fillId="33" borderId="14"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6" xfId="54" applyFont="1" applyFill="1" applyBorder="1" applyAlignment="1">
      <alignment horizontal="center" vertical="center"/>
      <protection/>
    </xf>
    <xf numFmtId="167" fontId="21" fillId="33" borderId="16" xfId="51" applyNumberFormat="1" applyFont="1" applyFill="1" applyBorder="1" applyAlignment="1" applyProtection="1">
      <alignment horizontal="center" vertical="center"/>
      <protection/>
    </xf>
    <xf numFmtId="168" fontId="21" fillId="33" borderId="17" xfId="54" applyNumberFormat="1" applyFont="1" applyFill="1" applyBorder="1" applyAlignment="1">
      <alignment horizontal="center" vertical="center"/>
      <protection/>
    </xf>
    <xf numFmtId="169" fontId="19" fillId="33" borderId="18" xfId="54" applyNumberFormat="1" applyFont="1" applyFill="1" applyBorder="1" applyAlignment="1">
      <alignment horizontal="center" vertical="center"/>
      <protection/>
    </xf>
    <xf numFmtId="0" fontId="23" fillId="33" borderId="19" xfId="53" applyFont="1" applyFill="1" applyBorder="1" applyAlignment="1">
      <alignment horizontal="justify" vertical="center" wrapText="1"/>
      <protection/>
    </xf>
    <xf numFmtId="0" fontId="19" fillId="33" borderId="19" xfId="0" applyFont="1" applyFill="1" applyBorder="1" applyAlignment="1">
      <alignment horizontal="center" vertical="center"/>
    </xf>
    <xf numFmtId="170" fontId="19" fillId="33" borderId="19" xfId="53" applyNumberFormat="1" applyFont="1" applyFill="1" applyBorder="1" applyAlignment="1">
      <alignment horizontal="center" vertical="center"/>
      <protection/>
    </xf>
    <xf numFmtId="0" fontId="25" fillId="33" borderId="20" xfId="53" applyFont="1" applyFill="1" applyBorder="1" applyAlignment="1">
      <alignment vertical="center" wrapText="1"/>
      <protection/>
    </xf>
    <xf numFmtId="10" fontId="19" fillId="33" borderId="0" xfId="54" applyNumberFormat="1" applyFont="1" applyFill="1" applyAlignment="1">
      <alignment vertical="center"/>
      <protection/>
    </xf>
    <xf numFmtId="168" fontId="21" fillId="33" borderId="20" xfId="54" applyNumberFormat="1" applyFont="1" applyFill="1" applyBorder="1" applyAlignment="1">
      <alignment vertical="center"/>
      <protection/>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0" xfId="54" applyFont="1" applyFill="1" applyBorder="1" applyAlignment="1">
      <alignment horizontal="center" vertical="center"/>
      <protection/>
    </xf>
    <xf numFmtId="2" fontId="19" fillId="33" borderId="18" xfId="54" applyNumberFormat="1" applyFont="1" applyFill="1" applyBorder="1" applyAlignment="1">
      <alignment horizontal="center" vertical="center"/>
      <protection/>
    </xf>
    <xf numFmtId="0" fontId="23" fillId="33" borderId="23" xfId="53" applyFont="1" applyFill="1" applyBorder="1" applyAlignment="1">
      <alignment horizontal="justify" vertical="center" wrapText="1"/>
      <protection/>
    </xf>
    <xf numFmtId="168" fontId="21" fillId="33" borderId="0" xfId="54" applyNumberFormat="1" applyFont="1" applyFill="1" applyBorder="1" applyAlignment="1">
      <alignment vertical="center" wrapText="1"/>
      <protection/>
    </xf>
    <xf numFmtId="171" fontId="19" fillId="33" borderId="0" xfId="49" applyNumberFormat="1" applyFont="1" applyFill="1" applyAlignment="1">
      <alignment vertical="center"/>
    </xf>
    <xf numFmtId="169" fontId="19" fillId="33" borderId="24" xfId="54" applyNumberFormat="1" applyFont="1" applyFill="1" applyBorder="1" applyAlignment="1">
      <alignment horizontal="center" vertical="center"/>
      <protection/>
    </xf>
    <xf numFmtId="0" fontId="23" fillId="33" borderId="25" xfId="53" applyFont="1" applyFill="1" applyBorder="1" applyAlignment="1">
      <alignment horizontal="justify" vertical="center" wrapText="1"/>
      <protection/>
    </xf>
    <xf numFmtId="0" fontId="19" fillId="33" borderId="25" xfId="0" applyFont="1" applyFill="1" applyBorder="1" applyAlignment="1">
      <alignment horizontal="center" vertical="center"/>
    </xf>
    <xf numFmtId="170" fontId="19" fillId="33" borderId="25" xfId="54" applyNumberFormat="1" applyFont="1" applyFill="1" applyBorder="1" applyAlignment="1">
      <alignment horizontal="center" vertical="center"/>
      <protection/>
    </xf>
    <xf numFmtId="168" fontId="21" fillId="33" borderId="26" xfId="54" applyNumberFormat="1" applyFont="1" applyFill="1" applyBorder="1" applyAlignment="1">
      <alignment vertical="center"/>
      <protection/>
    </xf>
    <xf numFmtId="4" fontId="23" fillId="33" borderId="0" xfId="0" applyNumberFormat="1" applyFont="1" applyFill="1" applyAlignment="1">
      <alignment/>
    </xf>
    <xf numFmtId="4" fontId="21" fillId="33" borderId="0" xfId="0" applyNumberFormat="1" applyFont="1" applyFill="1" applyBorder="1" applyAlignment="1">
      <alignment horizontal="center" vertical="center"/>
    </xf>
    <xf numFmtId="170" fontId="27" fillId="33" borderId="27" xfId="53" applyNumberFormat="1" applyFont="1" applyFill="1" applyBorder="1" applyAlignment="1">
      <alignment vertical="center"/>
      <protection/>
    </xf>
    <xf numFmtId="4" fontId="23" fillId="33" borderId="20" xfId="0" applyNumberFormat="1" applyFont="1" applyFill="1" applyBorder="1" applyAlignment="1">
      <alignment/>
    </xf>
    <xf numFmtId="4" fontId="23" fillId="33" borderId="28" xfId="0" applyNumberFormat="1" applyFont="1" applyFill="1" applyBorder="1" applyAlignment="1">
      <alignment/>
    </xf>
    <xf numFmtId="4" fontId="23" fillId="33" borderId="0" xfId="0" applyNumberFormat="1" applyFont="1" applyFill="1" applyBorder="1" applyAlignment="1">
      <alignment/>
    </xf>
    <xf numFmtId="0" fontId="28" fillId="33" borderId="0" xfId="0" applyFont="1" applyFill="1" applyBorder="1" applyAlignment="1">
      <alignment horizontal="center" vertical="center"/>
    </xf>
    <xf numFmtId="0" fontId="29" fillId="33" borderId="0" xfId="0" applyNumberFormat="1" applyFont="1" applyFill="1" applyBorder="1" applyAlignment="1">
      <alignment horizontal="justify" vertical="center"/>
    </xf>
    <xf numFmtId="0" fontId="28" fillId="33" borderId="0" xfId="0" applyNumberFormat="1" applyFont="1" applyFill="1" applyBorder="1" applyAlignment="1">
      <alignment horizontal="center" vertical="center"/>
    </xf>
    <xf numFmtId="166" fontId="27" fillId="33" borderId="0" xfId="49" applyNumberFormat="1" applyFont="1" applyFill="1" applyBorder="1" applyAlignment="1">
      <alignment horizontal="right" vertical="center"/>
    </xf>
    <xf numFmtId="0" fontId="19" fillId="33" borderId="0" xfId="0" applyFont="1" applyFill="1" applyAlignment="1">
      <alignment/>
    </xf>
    <xf numFmtId="4" fontId="21" fillId="33" borderId="29" xfId="0" applyNumberFormat="1" applyFont="1" applyFill="1" applyBorder="1" applyAlignment="1">
      <alignment horizontal="left" vertical="center" wrapText="1"/>
    </xf>
    <xf numFmtId="4" fontId="21" fillId="33" borderId="30" xfId="0" applyNumberFormat="1" applyFont="1" applyFill="1" applyBorder="1" applyAlignment="1">
      <alignment horizontal="left" vertical="center" wrapText="1"/>
    </xf>
    <xf numFmtId="4" fontId="21" fillId="33" borderId="30" xfId="0" applyNumberFormat="1" applyFont="1" applyFill="1" applyBorder="1" applyAlignment="1">
      <alignment horizontal="left" vertical="center"/>
    </xf>
    <xf numFmtId="164" fontId="21" fillId="33" borderId="30" xfId="48" applyNumberFormat="1" applyFont="1" applyFill="1" applyBorder="1" applyAlignment="1" applyProtection="1">
      <alignment horizontal="center" vertical="center"/>
      <protection/>
    </xf>
    <xf numFmtId="3" fontId="21" fillId="33" borderId="31" xfId="48" applyNumberFormat="1" applyFont="1" applyFill="1" applyBorder="1" applyAlignment="1" applyProtection="1">
      <alignment horizontal="center" vertical="center"/>
      <protection/>
    </xf>
    <xf numFmtId="173" fontId="21" fillId="33" borderId="27" xfId="48" applyNumberFormat="1" applyFont="1" applyFill="1" applyBorder="1" applyAlignment="1" applyProtection="1">
      <alignment horizontal="center" vertical="center"/>
      <protection/>
    </xf>
    <xf numFmtId="10" fontId="19" fillId="33" borderId="0" xfId="0" applyNumberFormat="1" applyFont="1" applyFill="1" applyAlignment="1">
      <alignment/>
    </xf>
    <xf numFmtId="4" fontId="19" fillId="33" borderId="0" xfId="48" applyNumberFormat="1" applyFont="1" applyFill="1" applyBorder="1" applyAlignment="1" applyProtection="1">
      <alignment horizontal="center" vertical="center"/>
      <protection/>
    </xf>
    <xf numFmtId="3" fontId="19" fillId="33" borderId="0" xfId="48" applyNumberFormat="1" applyFont="1" applyFill="1" applyBorder="1" applyAlignment="1" applyProtection="1">
      <alignment horizontal="center" vertical="center"/>
      <protection/>
    </xf>
    <xf numFmtId="3" fontId="21" fillId="33" borderId="0" xfId="48" applyNumberFormat="1" applyFont="1" applyFill="1" applyBorder="1" applyAlignment="1" applyProtection="1">
      <alignment horizontal="center" vertical="center"/>
      <protection/>
    </xf>
    <xf numFmtId="4" fontId="19" fillId="33" borderId="0" xfId="0" applyNumberFormat="1" applyFont="1" applyFill="1" applyBorder="1" applyAlignment="1">
      <alignment horizontal="left" vertical="center" wrapText="1"/>
    </xf>
    <xf numFmtId="164" fontId="19" fillId="33" borderId="0" xfId="48" applyNumberFormat="1" applyFont="1" applyFill="1" applyBorder="1" applyAlignment="1" applyProtection="1">
      <alignment horizontal="center" vertical="center"/>
      <protection/>
    </xf>
    <xf numFmtId="3" fontId="19" fillId="33" borderId="0" xfId="0" applyNumberFormat="1" applyFont="1" applyFill="1" applyBorder="1" applyAlignment="1">
      <alignment horizontal="center" vertical="center"/>
    </xf>
    <xf numFmtId="4" fontId="21" fillId="33" borderId="32" xfId="0" applyNumberFormat="1" applyFont="1" applyFill="1" applyBorder="1" applyAlignment="1">
      <alignment horizontal="left" vertical="center" wrapText="1"/>
    </xf>
    <xf numFmtId="4" fontId="19" fillId="33" borderId="33" xfId="0" applyNumberFormat="1" applyFont="1" applyFill="1" applyBorder="1" applyAlignment="1">
      <alignment horizontal="center" vertical="center"/>
    </xf>
    <xf numFmtId="9" fontId="19" fillId="33" borderId="34" xfId="57" applyNumberFormat="1" applyFont="1" applyFill="1" applyBorder="1" applyAlignment="1" applyProtection="1">
      <alignment horizontal="center" vertical="center"/>
      <protection/>
    </xf>
    <xf numFmtId="173" fontId="21" fillId="33" borderId="34" xfId="0" applyNumberFormat="1" applyFont="1" applyFill="1" applyBorder="1" applyAlignment="1">
      <alignment horizontal="center" vertical="center"/>
    </xf>
    <xf numFmtId="4" fontId="19" fillId="33" borderId="0" xfId="0" applyNumberFormat="1" applyFont="1" applyFill="1" applyBorder="1" applyAlignment="1">
      <alignment/>
    </xf>
    <xf numFmtId="4" fontId="21" fillId="33" borderId="34" xfId="0" applyNumberFormat="1" applyFont="1" applyFill="1" applyBorder="1" applyAlignment="1">
      <alignment horizontal="left" vertical="center" wrapText="1"/>
    </xf>
    <xf numFmtId="4" fontId="19" fillId="33" borderId="34" xfId="0" applyNumberFormat="1" applyFont="1" applyFill="1" applyBorder="1" applyAlignment="1">
      <alignment horizontal="right" vertical="center"/>
    </xf>
    <xf numFmtId="9" fontId="19" fillId="33" borderId="34" xfId="57" applyFont="1" applyFill="1" applyBorder="1" applyAlignment="1" applyProtection="1">
      <alignment horizontal="center" vertical="center"/>
      <protection/>
    </xf>
    <xf numFmtId="4" fontId="21" fillId="33" borderId="35" xfId="0" applyNumberFormat="1" applyFont="1" applyFill="1" applyBorder="1" applyAlignment="1">
      <alignment horizontal="left" vertical="center" wrapText="1"/>
    </xf>
    <xf numFmtId="4" fontId="21" fillId="33" borderId="36" xfId="0" applyNumberFormat="1" applyFont="1" applyFill="1" applyBorder="1" applyAlignment="1">
      <alignment horizontal="center" vertical="center"/>
    </xf>
    <xf numFmtId="164" fontId="21" fillId="33" borderId="36" xfId="48" applyNumberFormat="1" applyFont="1" applyFill="1" applyBorder="1" applyAlignment="1" applyProtection="1">
      <alignment horizontal="center" vertical="center"/>
      <protection/>
    </xf>
    <xf numFmtId="3" fontId="19" fillId="33" borderId="37" xfId="0" applyNumberFormat="1" applyFont="1" applyFill="1" applyBorder="1" applyAlignment="1">
      <alignment horizontal="center" vertical="center"/>
    </xf>
    <xf numFmtId="173" fontId="21" fillId="33" borderId="37" xfId="48" applyNumberFormat="1" applyFont="1" applyFill="1" applyBorder="1" applyAlignment="1" applyProtection="1">
      <alignment horizontal="center" vertical="center"/>
      <protection/>
    </xf>
    <xf numFmtId="173" fontId="19" fillId="33" borderId="0" xfId="0" applyNumberFormat="1" applyFont="1" applyFill="1" applyBorder="1" applyAlignment="1">
      <alignment horizontal="center" vertical="center"/>
    </xf>
    <xf numFmtId="4" fontId="19" fillId="33" borderId="36" xfId="0" applyNumberFormat="1" applyFont="1" applyFill="1" applyBorder="1" applyAlignment="1">
      <alignment horizontal="center" vertical="center"/>
    </xf>
    <xf numFmtId="164" fontId="19" fillId="33" borderId="36" xfId="48" applyNumberFormat="1" applyFont="1" applyFill="1" applyBorder="1" applyAlignment="1" applyProtection="1">
      <alignment horizontal="center" vertical="center"/>
      <protection/>
    </xf>
    <xf numFmtId="4" fontId="19" fillId="33" borderId="37" xfId="0" applyNumberFormat="1" applyFont="1" applyFill="1" applyBorder="1" applyAlignment="1">
      <alignment/>
    </xf>
    <xf numFmtId="3" fontId="19" fillId="33" borderId="38" xfId="48" applyNumberFormat="1" applyFont="1" applyFill="1" applyBorder="1" applyAlignment="1" applyProtection="1">
      <alignment horizontal="center" vertical="center"/>
      <protection/>
    </xf>
    <xf numFmtId="0" fontId="21" fillId="33" borderId="0" xfId="0" applyFont="1" applyFill="1" applyBorder="1" applyAlignment="1">
      <alignment horizontal="right" vertical="center"/>
    </xf>
    <xf numFmtId="173" fontId="21" fillId="33" borderId="0" xfId="48" applyNumberFormat="1" applyFont="1" applyFill="1" applyBorder="1" applyAlignment="1" applyProtection="1">
      <alignment horizontal="center" vertical="center"/>
      <protection/>
    </xf>
    <xf numFmtId="3" fontId="30" fillId="33" borderId="35" xfId="48" applyNumberFormat="1" applyFont="1" applyFill="1" applyBorder="1" applyAlignment="1" applyProtection="1">
      <alignment horizontal="left" vertical="center"/>
      <protection/>
    </xf>
    <xf numFmtId="4" fontId="31" fillId="33" borderId="36" xfId="0" applyNumberFormat="1" applyFont="1" applyFill="1" applyBorder="1" applyAlignment="1">
      <alignment horizontal="left" vertical="center" wrapText="1"/>
    </xf>
    <xf numFmtId="4" fontId="30" fillId="33" borderId="36" xfId="0" applyNumberFormat="1" applyFont="1" applyFill="1" applyBorder="1" applyAlignment="1">
      <alignment horizontal="center" vertical="center"/>
    </xf>
    <xf numFmtId="164" fontId="31" fillId="33" borderId="36" xfId="48" applyNumberFormat="1" applyFont="1" applyFill="1" applyBorder="1" applyAlignment="1" applyProtection="1">
      <alignment horizontal="center" vertical="center"/>
      <protection/>
    </xf>
    <xf numFmtId="3" fontId="31" fillId="33" borderId="36" xfId="0" applyNumberFormat="1" applyFont="1" applyFill="1" applyBorder="1" applyAlignment="1">
      <alignment horizontal="center" vertical="center"/>
    </xf>
    <xf numFmtId="173" fontId="30" fillId="33" borderId="37" xfId="0" applyNumberFormat="1" applyFont="1" applyFill="1" applyBorder="1" applyAlignment="1">
      <alignment horizontal="center" vertical="center"/>
    </xf>
    <xf numFmtId="0" fontId="32" fillId="33" borderId="0" xfId="53" applyFont="1" applyFill="1" applyAlignment="1">
      <alignment vertical="center"/>
      <protection/>
    </xf>
    <xf numFmtId="0" fontId="32" fillId="33" borderId="0" xfId="53" applyFont="1" applyFill="1" applyAlignment="1">
      <alignment horizontal="center" vertical="center"/>
      <protection/>
    </xf>
    <xf numFmtId="167" fontId="32" fillId="33" borderId="0" xfId="49" applyNumberFormat="1" applyFont="1" applyFill="1" applyBorder="1" applyAlignment="1" applyProtection="1">
      <alignment horizontal="center" vertical="center"/>
      <protection/>
    </xf>
    <xf numFmtId="168" fontId="33" fillId="33" borderId="0" xfId="53" applyNumberFormat="1" applyFont="1" applyFill="1" applyAlignment="1">
      <alignment vertical="center"/>
      <protection/>
    </xf>
    <xf numFmtId="0" fontId="32" fillId="33" borderId="39" xfId="53" applyFont="1" applyFill="1" applyBorder="1" applyAlignment="1">
      <alignment vertical="center"/>
      <protection/>
    </xf>
    <xf numFmtId="0" fontId="19" fillId="33" borderId="16" xfId="53" applyFont="1" applyFill="1" applyBorder="1" applyAlignment="1">
      <alignment horizontal="center" vertical="center"/>
      <protection/>
    </xf>
    <xf numFmtId="0" fontId="19" fillId="33" borderId="0" xfId="53" applyFont="1" applyFill="1" applyBorder="1" applyAlignment="1">
      <alignment horizontal="center" vertical="center"/>
      <protection/>
    </xf>
    <xf numFmtId="0" fontId="19" fillId="33" borderId="0" xfId="53" applyFont="1" applyFill="1" applyAlignment="1">
      <alignment horizontal="center" vertical="center"/>
      <protection/>
    </xf>
    <xf numFmtId="0" fontId="19" fillId="33" borderId="0" xfId="53" applyFont="1" applyFill="1" applyAlignment="1">
      <alignment vertical="center"/>
      <protection/>
    </xf>
    <xf numFmtId="0" fontId="19" fillId="33" borderId="39" xfId="53" applyFont="1" applyFill="1" applyBorder="1" applyAlignment="1">
      <alignment vertical="center"/>
      <protection/>
    </xf>
    <xf numFmtId="0" fontId="32" fillId="33" borderId="0" xfId="54" applyFont="1" applyFill="1" applyAlignment="1">
      <alignment vertical="center"/>
      <protection/>
    </xf>
    <xf numFmtId="166" fontId="21" fillId="0" borderId="0" xfId="51" applyNumberFormat="1" applyFont="1" applyFill="1" applyBorder="1" applyAlignment="1">
      <alignment vertical="center"/>
    </xf>
    <xf numFmtId="167" fontId="21" fillId="0" borderId="0" xfId="51" applyNumberFormat="1" applyFont="1" applyFill="1" applyBorder="1" applyAlignment="1" applyProtection="1">
      <alignment horizontal="center" vertical="center"/>
      <protection/>
    </xf>
    <xf numFmtId="167" fontId="19" fillId="0" borderId="0" xfId="51" applyNumberFormat="1" applyFont="1" applyFill="1" applyBorder="1" applyAlignment="1" applyProtection="1">
      <alignment horizontal="center" vertical="center"/>
      <protection/>
    </xf>
    <xf numFmtId="167" fontId="21" fillId="0" borderId="11" xfId="51" applyNumberFormat="1" applyFont="1" applyFill="1" applyBorder="1" applyAlignment="1" applyProtection="1">
      <alignment horizontal="center" vertical="center" wrapText="1"/>
      <protection/>
    </xf>
    <xf numFmtId="167" fontId="21" fillId="0" borderId="0" xfId="51" applyNumberFormat="1" applyFont="1" applyFill="1" applyBorder="1" applyAlignment="1" applyProtection="1">
      <alignment horizontal="center" vertical="center" wrapText="1"/>
      <protection/>
    </xf>
    <xf numFmtId="167" fontId="21" fillId="0" borderId="16" xfId="51" applyNumberFormat="1" applyFont="1" applyFill="1" applyBorder="1" applyAlignment="1" applyProtection="1">
      <alignment horizontal="center" vertical="center"/>
      <protection/>
    </xf>
    <xf numFmtId="170" fontId="19" fillId="0" borderId="19" xfId="53" applyNumberFormat="1" applyFont="1" applyFill="1" applyBorder="1" applyAlignment="1">
      <alignment horizontal="center" vertical="center"/>
      <protection/>
    </xf>
    <xf numFmtId="170" fontId="19" fillId="0" borderId="19" xfId="54" applyNumberFormat="1" applyFont="1" applyFill="1" applyBorder="1" applyAlignment="1">
      <alignment horizontal="center" vertical="center"/>
      <protection/>
    </xf>
    <xf numFmtId="170" fontId="19" fillId="0" borderId="25" xfId="54" applyNumberFormat="1" applyFont="1" applyFill="1" applyBorder="1" applyAlignment="1">
      <alignment horizontal="center" vertical="center"/>
      <protection/>
    </xf>
    <xf numFmtId="4" fontId="19" fillId="0" borderId="0" xfId="0" applyNumberFormat="1" applyFont="1" applyFill="1" applyBorder="1" applyAlignment="1">
      <alignment horizontal="center" vertical="center"/>
    </xf>
    <xf numFmtId="166" fontId="28" fillId="0" borderId="0" xfId="0" applyNumberFormat="1" applyFont="1" applyFill="1" applyBorder="1" applyAlignment="1">
      <alignment vertical="center"/>
    </xf>
    <xf numFmtId="3" fontId="21" fillId="0" borderId="30" xfId="48" applyNumberFormat="1" applyFont="1" applyFill="1" applyBorder="1" applyAlignment="1" applyProtection="1">
      <alignment horizontal="center" vertical="center"/>
      <protection/>
    </xf>
    <xf numFmtId="3" fontId="19" fillId="0" borderId="0" xfId="48" applyNumberFormat="1" applyFont="1" applyFill="1" applyBorder="1" applyAlignment="1" applyProtection="1">
      <alignment horizontal="center" vertical="center"/>
      <protection/>
    </xf>
    <xf numFmtId="3" fontId="19" fillId="0" borderId="34" xfId="48" applyNumberFormat="1" applyFont="1" applyFill="1" applyBorder="1" applyAlignment="1" applyProtection="1">
      <alignment horizontal="center" vertical="center"/>
      <protection/>
    </xf>
    <xf numFmtId="3" fontId="21" fillId="0" borderId="36" xfId="48" applyNumberFormat="1" applyFont="1" applyFill="1" applyBorder="1" applyAlignment="1" applyProtection="1">
      <alignment horizontal="center" vertical="center"/>
      <protection/>
    </xf>
    <xf numFmtId="3" fontId="19" fillId="0" borderId="36" xfId="48" applyNumberFormat="1" applyFont="1" applyFill="1" applyBorder="1" applyAlignment="1" applyProtection="1">
      <alignment horizontal="center" vertical="center"/>
      <protection/>
    </xf>
    <xf numFmtId="3" fontId="31" fillId="0" borderId="36" xfId="48" applyNumberFormat="1" applyFont="1" applyFill="1" applyBorder="1" applyAlignment="1" applyProtection="1">
      <alignment horizontal="center" vertical="center"/>
      <protection/>
    </xf>
    <xf numFmtId="167" fontId="32" fillId="0" borderId="0" xfId="49" applyNumberFormat="1" applyFont="1" applyFill="1" applyBorder="1" applyAlignment="1" applyProtection="1">
      <alignment horizontal="center" vertical="center"/>
      <protection/>
    </xf>
    <xf numFmtId="0" fontId="32" fillId="0" borderId="0" xfId="54" applyFont="1" applyFill="1" applyAlignment="1">
      <alignmen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_PRESUPUESTO OFICIAL AUDITORIO BIOLOGIA V01 JUL 2005_EDIFICIO 310 MARZO 16 DE 2010" xfId="48"/>
    <cellStyle name="Currency" xfId="49"/>
    <cellStyle name="Currency [0]" xfId="50"/>
    <cellStyle name="Moneda_EDIFICIO 310 MARZO 16 DE 2010" xfId="51"/>
    <cellStyle name="Neutral" xfId="52"/>
    <cellStyle name="Normal_cantidades" xfId="53"/>
    <cellStyle name="Normal_cantidades_EDIFICIO 310 MARZO 16 DE 2010" xfId="54"/>
    <cellStyle name="Notas" xfId="55"/>
    <cellStyle name="Percent" xfId="56"/>
    <cellStyle name="Porcentual_EDIFICIO 310 MARZO 16 DE 2010"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142875</xdr:rowOff>
    </xdr:from>
    <xdr:to>
      <xdr:col>3</xdr:col>
      <xdr:colOff>923925</xdr:colOff>
      <xdr:row>0</xdr:row>
      <xdr:rowOff>866775</xdr:rowOff>
    </xdr:to>
    <xdr:pic>
      <xdr:nvPicPr>
        <xdr:cNvPr id="1" name="Picture 1"/>
        <xdr:cNvPicPr preferRelativeResize="1">
          <a:picLocks noChangeAspect="1"/>
        </xdr:cNvPicPr>
      </xdr:nvPicPr>
      <xdr:blipFill>
        <a:blip r:embed="rId1"/>
        <a:srcRect l="22851" t="41015" r="21289" b="33610"/>
        <a:stretch>
          <a:fillRect/>
        </a:stretch>
      </xdr:blipFill>
      <xdr:spPr>
        <a:xfrm>
          <a:off x="1143000" y="142875"/>
          <a:ext cx="1600200" cy="723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U77"/>
  <sheetViews>
    <sheetView tabSelected="1" zoomScalePageLayoutView="0" workbookViewId="0" topLeftCell="A1">
      <selection activeCell="E69" sqref="E69"/>
    </sheetView>
  </sheetViews>
  <sheetFormatPr defaultColWidth="12.140625" defaultRowHeight="15"/>
  <cols>
    <col min="1" max="1" width="12.140625" style="111" customWidth="1"/>
    <col min="2" max="2" width="3.140625" style="111" customWidth="1"/>
    <col min="3" max="3" width="12.00390625" style="111" customWidth="1"/>
    <col min="4" max="4" width="76.00390625" style="111" customWidth="1"/>
    <col min="5" max="5" width="9.00390625" style="111" customWidth="1"/>
    <col min="6" max="6" width="12.28125" style="111" customWidth="1"/>
    <col min="7" max="7" width="15.00390625" style="130" customWidth="1"/>
    <col min="8" max="8" width="16.7109375" style="111" customWidth="1"/>
    <col min="9" max="9" width="24.421875" style="111" customWidth="1"/>
    <col min="10" max="14" width="12.140625" style="111" hidden="1" customWidth="1"/>
    <col min="15" max="15" width="3.140625" style="111" customWidth="1"/>
    <col min="16" max="20" width="12.140625" style="111" customWidth="1"/>
    <col min="21" max="21" width="16.00390625" style="111" bestFit="1" customWidth="1"/>
    <col min="22" max="16384" width="12.140625" style="111" customWidth="1"/>
  </cols>
  <sheetData>
    <row r="1" spans="4:8" s="1" customFormat="1" ht="69" customHeight="1">
      <c r="D1" s="2"/>
      <c r="E1" s="2"/>
      <c r="F1" s="2"/>
      <c r="G1" s="2"/>
      <c r="H1" s="2"/>
    </row>
    <row r="2" spans="3:9" s="1" customFormat="1" ht="15.75">
      <c r="C2" s="3" t="s">
        <v>0</v>
      </c>
      <c r="D2" s="3"/>
      <c r="E2" s="3"/>
      <c r="F2" s="3"/>
      <c r="G2" s="3"/>
      <c r="H2" s="3"/>
      <c r="I2" s="3"/>
    </row>
    <row r="3" spans="3:9" s="1" customFormat="1" ht="15.75">
      <c r="C3" s="4" t="s">
        <v>1</v>
      </c>
      <c r="D3" s="4"/>
      <c r="E3" s="4"/>
      <c r="F3" s="4"/>
      <c r="G3" s="4"/>
      <c r="H3" s="4"/>
      <c r="I3" s="4"/>
    </row>
    <row r="4" spans="3:9" s="1" customFormat="1" ht="15.75">
      <c r="C4" s="5" t="s">
        <v>2</v>
      </c>
      <c r="D4" s="5"/>
      <c r="E4" s="5"/>
      <c r="F4" s="5"/>
      <c r="G4" s="5"/>
      <c r="H4" s="5"/>
      <c r="I4" s="5"/>
    </row>
    <row r="5" spans="3:8" s="1" customFormat="1" ht="20.25" customHeight="1">
      <c r="C5" s="6"/>
      <c r="D5" s="7"/>
      <c r="E5" s="8"/>
      <c r="F5" s="9"/>
      <c r="G5" s="112"/>
      <c r="H5" s="7"/>
    </row>
    <row r="6" spans="3:9" s="1" customFormat="1" ht="15.75">
      <c r="C6" s="5" t="s">
        <v>3</v>
      </c>
      <c r="D6" s="5"/>
      <c r="E6" s="5"/>
      <c r="F6" s="5"/>
      <c r="G6" s="5"/>
      <c r="H6" s="5"/>
      <c r="I6" s="5"/>
    </row>
    <row r="7" spans="3:9" s="1" customFormat="1" ht="15.75">
      <c r="C7" s="6"/>
      <c r="D7" s="6"/>
      <c r="E7" s="6"/>
      <c r="F7" s="6"/>
      <c r="G7" s="113"/>
      <c r="H7" s="10"/>
      <c r="I7" s="6"/>
    </row>
    <row r="8" spans="3:9" s="1" customFormat="1" ht="15.75" customHeight="1">
      <c r="C8" s="11" t="s">
        <v>4</v>
      </c>
      <c r="D8" s="12"/>
      <c r="E8" s="13"/>
      <c r="F8" s="14"/>
      <c r="G8" s="114"/>
      <c r="H8" s="15"/>
      <c r="I8" s="16"/>
    </row>
    <row r="9" spans="3:9" s="1" customFormat="1" ht="16.5" thickBot="1">
      <c r="C9" s="17"/>
      <c r="D9" s="18"/>
      <c r="E9" s="17"/>
      <c r="F9" s="17"/>
      <c r="G9" s="114"/>
      <c r="H9" s="15"/>
      <c r="I9" s="19"/>
    </row>
    <row r="10" spans="3:9" s="1" customFormat="1" ht="32.25" customHeight="1" thickBot="1">
      <c r="C10" s="20" t="s">
        <v>5</v>
      </c>
      <c r="D10" s="21" t="s">
        <v>6</v>
      </c>
      <c r="E10" s="21" t="s">
        <v>7</v>
      </c>
      <c r="F10" s="21" t="s">
        <v>8</v>
      </c>
      <c r="G10" s="115" t="s">
        <v>9</v>
      </c>
      <c r="H10" s="22" t="s">
        <v>10</v>
      </c>
      <c r="I10" s="23" t="s">
        <v>11</v>
      </c>
    </row>
    <row r="11" spans="3:9" s="18" customFormat="1" ht="30" customHeight="1" thickBot="1">
      <c r="C11" s="24"/>
      <c r="D11" s="24"/>
      <c r="E11" s="24"/>
      <c r="F11" s="24"/>
      <c r="G11" s="116"/>
      <c r="H11" s="25"/>
      <c r="I11" s="26"/>
    </row>
    <row r="12" spans="3:9" s="1" customFormat="1" ht="23.25" customHeight="1">
      <c r="C12" s="27" t="s">
        <v>12</v>
      </c>
      <c r="D12" s="28"/>
      <c r="E12" s="29"/>
      <c r="F12" s="29"/>
      <c r="G12" s="117"/>
      <c r="H12" s="30"/>
      <c r="I12" s="31"/>
    </row>
    <row r="13" spans="3:14" s="1" customFormat="1" ht="87" customHeight="1">
      <c r="C13" s="32">
        <v>1.1</v>
      </c>
      <c r="D13" s="33" t="s">
        <v>13</v>
      </c>
      <c r="E13" s="34" t="s">
        <v>14</v>
      </c>
      <c r="F13" s="34">
        <v>1</v>
      </c>
      <c r="G13" s="118"/>
      <c r="H13" s="35">
        <f>+G13*F13</f>
        <v>0</v>
      </c>
      <c r="I13" s="36"/>
      <c r="N13" s="37"/>
    </row>
    <row r="14" spans="3:14" s="1" customFormat="1" ht="87" customHeight="1">
      <c r="C14" s="32">
        <v>1.2</v>
      </c>
      <c r="D14" s="33" t="s">
        <v>15</v>
      </c>
      <c r="E14" s="34" t="s">
        <v>14</v>
      </c>
      <c r="F14" s="34">
        <v>1</v>
      </c>
      <c r="G14" s="118"/>
      <c r="H14" s="35">
        <f>+G14*F14</f>
        <v>0</v>
      </c>
      <c r="I14" s="36"/>
      <c r="N14" s="37"/>
    </row>
    <row r="15" spans="3:14" s="1" customFormat="1" ht="87" customHeight="1">
      <c r="C15" s="32">
        <v>1.3</v>
      </c>
      <c r="D15" s="33" t="s">
        <v>16</v>
      </c>
      <c r="E15" s="34" t="s">
        <v>14</v>
      </c>
      <c r="F15" s="34">
        <v>6</v>
      </c>
      <c r="G15" s="118"/>
      <c r="H15" s="35">
        <f>+G15*F15</f>
        <v>0</v>
      </c>
      <c r="I15" s="36"/>
      <c r="N15" s="37"/>
    </row>
    <row r="16" spans="3:14" s="1" customFormat="1" ht="111" customHeight="1">
      <c r="C16" s="32">
        <v>1.4</v>
      </c>
      <c r="D16" s="33" t="s">
        <v>17</v>
      </c>
      <c r="E16" s="34" t="s">
        <v>14</v>
      </c>
      <c r="F16" s="34">
        <v>1</v>
      </c>
      <c r="G16" s="119"/>
      <c r="H16" s="35">
        <f>+G16*F16</f>
        <v>0</v>
      </c>
      <c r="I16" s="38"/>
      <c r="N16" s="37"/>
    </row>
    <row r="17" spans="3:14" s="1" customFormat="1" ht="115.5" customHeight="1">
      <c r="C17" s="32">
        <v>1.5</v>
      </c>
      <c r="D17" s="33" t="s">
        <v>18</v>
      </c>
      <c r="E17" s="34" t="s">
        <v>14</v>
      </c>
      <c r="F17" s="34">
        <v>1</v>
      </c>
      <c r="G17" s="119"/>
      <c r="H17" s="35">
        <f>+G17*F17</f>
        <v>0</v>
      </c>
      <c r="I17" s="38"/>
      <c r="N17" s="37"/>
    </row>
    <row r="18" spans="3:9" s="1" customFormat="1" ht="23.25" customHeight="1">
      <c r="C18" s="39" t="s">
        <v>19</v>
      </c>
      <c r="D18" s="40"/>
      <c r="E18" s="41"/>
      <c r="F18" s="41"/>
      <c r="G18" s="113"/>
      <c r="H18" s="10"/>
      <c r="I18" s="38"/>
    </row>
    <row r="19" spans="3:14" s="1" customFormat="1" ht="102.75" customHeight="1">
      <c r="C19" s="32">
        <v>1.6</v>
      </c>
      <c r="D19" s="33" t="s">
        <v>20</v>
      </c>
      <c r="E19" s="34" t="s">
        <v>14</v>
      </c>
      <c r="F19" s="34">
        <v>1</v>
      </c>
      <c r="G19" s="119"/>
      <c r="H19" s="35">
        <f aca="true" t="shared" si="0" ref="H19:H24">G19*F19</f>
        <v>0</v>
      </c>
      <c r="I19" s="38"/>
      <c r="N19" s="37"/>
    </row>
    <row r="20" spans="3:14" s="1" customFormat="1" ht="77.25" customHeight="1">
      <c r="C20" s="32">
        <v>1.7</v>
      </c>
      <c r="D20" s="33" t="s">
        <v>21</v>
      </c>
      <c r="E20" s="34" t="s">
        <v>14</v>
      </c>
      <c r="F20" s="34">
        <v>2</v>
      </c>
      <c r="G20" s="119"/>
      <c r="H20" s="35">
        <f t="shared" si="0"/>
        <v>0</v>
      </c>
      <c r="I20" s="38"/>
      <c r="N20" s="37"/>
    </row>
    <row r="21" spans="3:14" s="1" customFormat="1" ht="81.75" customHeight="1">
      <c r="C21" s="32">
        <v>1.8</v>
      </c>
      <c r="D21" s="33" t="s">
        <v>22</v>
      </c>
      <c r="E21" s="34" t="s">
        <v>14</v>
      </c>
      <c r="F21" s="34">
        <v>1</v>
      </c>
      <c r="G21" s="119"/>
      <c r="H21" s="35">
        <f t="shared" si="0"/>
        <v>0</v>
      </c>
      <c r="I21" s="38"/>
      <c r="N21" s="37"/>
    </row>
    <row r="22" spans="3:14" s="1" customFormat="1" ht="79.5" customHeight="1">
      <c r="C22" s="32">
        <v>1.9</v>
      </c>
      <c r="D22" s="33" t="s">
        <v>23</v>
      </c>
      <c r="E22" s="34" t="s">
        <v>14</v>
      </c>
      <c r="F22" s="34">
        <v>1</v>
      </c>
      <c r="G22" s="119"/>
      <c r="H22" s="35">
        <f t="shared" si="0"/>
        <v>0</v>
      </c>
      <c r="I22" s="38"/>
      <c r="N22" s="37"/>
    </row>
    <row r="23" spans="3:14" s="1" customFormat="1" ht="78" customHeight="1">
      <c r="C23" s="42">
        <v>1.1</v>
      </c>
      <c r="D23" s="33" t="s">
        <v>24</v>
      </c>
      <c r="E23" s="34" t="s">
        <v>14</v>
      </c>
      <c r="F23" s="34">
        <v>1</v>
      </c>
      <c r="G23" s="119"/>
      <c r="H23" s="35">
        <f t="shared" si="0"/>
        <v>0</v>
      </c>
      <c r="I23" s="38"/>
      <c r="N23" s="37"/>
    </row>
    <row r="24" spans="3:14" s="1" customFormat="1" ht="76.5" customHeight="1">
      <c r="C24" s="42">
        <f>+C23+0.01</f>
        <v>1.11</v>
      </c>
      <c r="D24" s="33" t="s">
        <v>25</v>
      </c>
      <c r="E24" s="34" t="s">
        <v>14</v>
      </c>
      <c r="F24" s="34">
        <v>1</v>
      </c>
      <c r="G24" s="119"/>
      <c r="H24" s="35">
        <f t="shared" si="0"/>
        <v>0</v>
      </c>
      <c r="I24" s="38"/>
      <c r="N24" s="37"/>
    </row>
    <row r="25" spans="3:9" s="1" customFormat="1" ht="23.25" customHeight="1">
      <c r="C25" s="39" t="s">
        <v>26</v>
      </c>
      <c r="D25" s="40"/>
      <c r="E25" s="41"/>
      <c r="F25" s="41"/>
      <c r="G25" s="113"/>
      <c r="H25" s="10"/>
      <c r="I25" s="38"/>
    </row>
    <row r="26" spans="3:14" s="1" customFormat="1" ht="85.5" customHeight="1">
      <c r="C26" s="42">
        <f>+C24+0.01</f>
        <v>1.12</v>
      </c>
      <c r="D26" s="33" t="s">
        <v>27</v>
      </c>
      <c r="E26" s="34" t="s">
        <v>14</v>
      </c>
      <c r="F26" s="34">
        <v>2</v>
      </c>
      <c r="G26" s="118"/>
      <c r="H26" s="35">
        <f>+G26*F26</f>
        <v>0</v>
      </c>
      <c r="I26" s="38"/>
      <c r="N26" s="37"/>
    </row>
    <row r="27" spans="3:17" s="1" customFormat="1" ht="93" customHeight="1">
      <c r="C27" s="42">
        <f>+C26+0.01</f>
        <v>1.1300000000000001</v>
      </c>
      <c r="D27" s="43" t="s">
        <v>28</v>
      </c>
      <c r="E27" s="34" t="s">
        <v>14</v>
      </c>
      <c r="F27" s="34">
        <v>4</v>
      </c>
      <c r="G27" s="118"/>
      <c r="H27" s="35">
        <f>+G27*F27</f>
        <v>0</v>
      </c>
      <c r="I27" s="38"/>
      <c r="J27" s="44"/>
      <c r="K27" s="44"/>
      <c r="L27" s="44"/>
      <c r="M27" s="44"/>
      <c r="N27" s="44"/>
      <c r="P27" s="44"/>
      <c r="Q27" s="44"/>
    </row>
    <row r="28" spans="3:9" s="1" customFormat="1" ht="23.25" customHeight="1">
      <c r="C28" s="39" t="s">
        <v>29</v>
      </c>
      <c r="D28" s="40"/>
      <c r="E28" s="41"/>
      <c r="F28" s="41"/>
      <c r="G28" s="113"/>
      <c r="H28" s="10"/>
      <c r="I28" s="38"/>
    </row>
    <row r="29" spans="3:14" s="1" customFormat="1" ht="96.75" customHeight="1">
      <c r="C29" s="42">
        <f>+C27+0.01</f>
        <v>1.1400000000000001</v>
      </c>
      <c r="D29" s="33" t="s">
        <v>30</v>
      </c>
      <c r="E29" s="34" t="s">
        <v>14</v>
      </c>
      <c r="F29" s="34">
        <v>2</v>
      </c>
      <c r="G29" s="119"/>
      <c r="H29" s="35">
        <f>G29*F29</f>
        <v>0</v>
      </c>
      <c r="I29" s="38"/>
      <c r="N29" s="37"/>
    </row>
    <row r="30" spans="3:14" s="1" customFormat="1" ht="112.5" customHeight="1">
      <c r="C30" s="42">
        <f>+C29+0.01</f>
        <v>1.1500000000000001</v>
      </c>
      <c r="D30" s="33" t="s">
        <v>31</v>
      </c>
      <c r="E30" s="34" t="s">
        <v>14</v>
      </c>
      <c r="F30" s="34">
        <v>1</v>
      </c>
      <c r="G30" s="119"/>
      <c r="H30" s="35">
        <f>G30*F30</f>
        <v>0</v>
      </c>
      <c r="I30" s="38"/>
      <c r="N30" s="37"/>
    </row>
    <row r="31" spans="3:14" s="1" customFormat="1" ht="83.25" customHeight="1">
      <c r="C31" s="42">
        <f>+C30+0.01</f>
        <v>1.1600000000000001</v>
      </c>
      <c r="D31" s="33" t="s">
        <v>32</v>
      </c>
      <c r="E31" s="34" t="s">
        <v>14</v>
      </c>
      <c r="F31" s="34">
        <v>1</v>
      </c>
      <c r="G31" s="119"/>
      <c r="H31" s="35">
        <f>G31*F31</f>
        <v>0</v>
      </c>
      <c r="I31" s="38"/>
      <c r="N31" s="37"/>
    </row>
    <row r="32" spans="3:14" s="1" customFormat="1" ht="89.25" customHeight="1">
      <c r="C32" s="42">
        <f>+C31+0.01</f>
        <v>1.1700000000000002</v>
      </c>
      <c r="D32" s="33" t="s">
        <v>33</v>
      </c>
      <c r="E32" s="34" t="s">
        <v>14</v>
      </c>
      <c r="F32" s="34">
        <v>1</v>
      </c>
      <c r="G32" s="119"/>
      <c r="H32" s="35">
        <f>G32*F32</f>
        <v>0</v>
      </c>
      <c r="I32" s="38"/>
      <c r="N32" s="37"/>
    </row>
    <row r="33" spans="3:14" s="1" customFormat="1" ht="89.25" customHeight="1">
      <c r="C33" s="42">
        <f>+C32+0.01</f>
        <v>1.1800000000000002</v>
      </c>
      <c r="D33" s="33" t="s">
        <v>34</v>
      </c>
      <c r="E33" s="34" t="s">
        <v>14</v>
      </c>
      <c r="F33" s="34">
        <v>3</v>
      </c>
      <c r="G33" s="119"/>
      <c r="H33" s="35">
        <f>G33*F33</f>
        <v>0</v>
      </c>
      <c r="I33" s="38"/>
      <c r="N33" s="37"/>
    </row>
    <row r="34" spans="3:9" s="1" customFormat="1" ht="23.25" customHeight="1">
      <c r="C34" s="39" t="s">
        <v>35</v>
      </c>
      <c r="D34" s="40"/>
      <c r="E34" s="41"/>
      <c r="F34" s="41"/>
      <c r="G34" s="113"/>
      <c r="H34" s="10"/>
      <c r="I34" s="38"/>
    </row>
    <row r="35" spans="3:14" s="1" customFormat="1" ht="109.5" customHeight="1">
      <c r="C35" s="42">
        <f>+C33+0.01</f>
        <v>1.1900000000000002</v>
      </c>
      <c r="D35" s="33" t="s">
        <v>36</v>
      </c>
      <c r="E35" s="34" t="s">
        <v>14</v>
      </c>
      <c r="F35" s="34">
        <v>2</v>
      </c>
      <c r="G35" s="118"/>
      <c r="H35" s="35">
        <f>+G35*F35</f>
        <v>0</v>
      </c>
      <c r="I35" s="36"/>
      <c r="N35" s="37"/>
    </row>
    <row r="36" spans="3:17" s="1" customFormat="1" ht="109.5" customHeight="1">
      <c r="C36" s="42">
        <f>+C35+0.01</f>
        <v>1.2000000000000002</v>
      </c>
      <c r="D36" s="43" t="s">
        <v>16</v>
      </c>
      <c r="E36" s="34" t="s">
        <v>14</v>
      </c>
      <c r="F36" s="34">
        <v>6</v>
      </c>
      <c r="G36" s="118"/>
      <c r="H36" s="35">
        <f>+G36*F36</f>
        <v>0</v>
      </c>
      <c r="I36" s="36"/>
      <c r="J36" s="44"/>
      <c r="K36" s="44"/>
      <c r="L36" s="44"/>
      <c r="M36" s="44"/>
      <c r="N36" s="44"/>
      <c r="P36" s="44"/>
      <c r="Q36" s="44"/>
    </row>
    <row r="37" spans="3:9" s="1" customFormat="1" ht="23.25" customHeight="1">
      <c r="C37" s="39" t="s">
        <v>37</v>
      </c>
      <c r="D37" s="40"/>
      <c r="E37" s="41"/>
      <c r="F37" s="41"/>
      <c r="G37" s="113"/>
      <c r="H37" s="10"/>
      <c r="I37" s="38"/>
    </row>
    <row r="38" spans="3:14" s="1" customFormat="1" ht="88.5" customHeight="1">
      <c r="C38" s="42">
        <f>+C36+0.01</f>
        <v>1.2100000000000002</v>
      </c>
      <c r="D38" s="33" t="s">
        <v>21</v>
      </c>
      <c r="E38" s="34" t="s">
        <v>14</v>
      </c>
      <c r="F38" s="34">
        <v>3</v>
      </c>
      <c r="G38" s="119"/>
      <c r="H38" s="35">
        <f>G38*F38</f>
        <v>0</v>
      </c>
      <c r="I38" s="38"/>
      <c r="N38" s="37"/>
    </row>
    <row r="39" spans="3:14" s="1" customFormat="1" ht="96.75" customHeight="1">
      <c r="C39" s="42">
        <f>+C38+0.01</f>
        <v>1.2200000000000002</v>
      </c>
      <c r="D39" s="33" t="s">
        <v>38</v>
      </c>
      <c r="E39" s="34" t="s">
        <v>14</v>
      </c>
      <c r="F39" s="34">
        <v>2</v>
      </c>
      <c r="G39" s="119"/>
      <c r="H39" s="35">
        <f>G39*F39</f>
        <v>0</v>
      </c>
      <c r="I39" s="38"/>
      <c r="N39" s="37"/>
    </row>
    <row r="40" spans="3:9" s="1" customFormat="1" ht="23.25" customHeight="1">
      <c r="C40" s="39" t="s">
        <v>39</v>
      </c>
      <c r="D40" s="40"/>
      <c r="E40" s="41"/>
      <c r="F40" s="41"/>
      <c r="G40" s="113"/>
      <c r="H40" s="10"/>
      <c r="I40" s="38"/>
    </row>
    <row r="41" spans="3:14" s="1" customFormat="1" ht="57.75">
      <c r="C41" s="42">
        <f>+C39+0.01</f>
        <v>1.2300000000000002</v>
      </c>
      <c r="D41" s="33" t="s">
        <v>40</v>
      </c>
      <c r="E41" s="34" t="s">
        <v>14</v>
      </c>
      <c r="F41" s="34">
        <v>2</v>
      </c>
      <c r="G41" s="119"/>
      <c r="H41" s="35">
        <f>G41*F41</f>
        <v>0</v>
      </c>
      <c r="I41" s="36"/>
      <c r="N41" s="37"/>
    </row>
    <row r="42" spans="3:14" s="1" customFormat="1" ht="86.25">
      <c r="C42" s="42">
        <f>+C41+0.01</f>
        <v>1.2400000000000002</v>
      </c>
      <c r="D42" s="43" t="s">
        <v>28</v>
      </c>
      <c r="E42" s="34" t="s">
        <v>14</v>
      </c>
      <c r="F42" s="34">
        <v>6</v>
      </c>
      <c r="G42" s="118"/>
      <c r="H42" s="35">
        <f>G42*F42</f>
        <v>0</v>
      </c>
      <c r="I42" s="36"/>
      <c r="N42" s="37"/>
    </row>
    <row r="43" spans="3:9" s="1" customFormat="1" ht="23.25" customHeight="1">
      <c r="C43" s="39" t="s">
        <v>41</v>
      </c>
      <c r="D43" s="40"/>
      <c r="E43" s="41"/>
      <c r="F43" s="41"/>
      <c r="G43" s="113"/>
      <c r="H43" s="10"/>
      <c r="I43" s="38"/>
    </row>
    <row r="44" spans="3:14" s="1" customFormat="1" ht="86.25" customHeight="1">
      <c r="C44" s="42">
        <f>+C42+0.01</f>
        <v>1.2500000000000002</v>
      </c>
      <c r="D44" s="33" t="s">
        <v>21</v>
      </c>
      <c r="E44" s="34" t="s">
        <v>14</v>
      </c>
      <c r="F44" s="34">
        <v>2</v>
      </c>
      <c r="G44" s="119"/>
      <c r="H44" s="35">
        <f>G44*F44</f>
        <v>0</v>
      </c>
      <c r="I44" s="38"/>
      <c r="N44" s="37"/>
    </row>
    <row r="45" spans="3:21" s="1" customFormat="1" ht="86.25">
      <c r="C45" s="42">
        <f>+C44+0.01</f>
        <v>1.2600000000000002</v>
      </c>
      <c r="D45" s="33" t="s">
        <v>42</v>
      </c>
      <c r="E45" s="34" t="s">
        <v>14</v>
      </c>
      <c r="F45" s="34">
        <v>2</v>
      </c>
      <c r="G45" s="119"/>
      <c r="H45" s="35">
        <f>G45*F45</f>
        <v>0</v>
      </c>
      <c r="I45" s="38"/>
      <c r="N45" s="37"/>
      <c r="T45" s="1">
        <v>0.94</v>
      </c>
      <c r="U45" s="45">
        <v>204900</v>
      </c>
    </row>
    <row r="46" spans="3:21" s="1" customFormat="1" ht="86.25" customHeight="1">
      <c r="C46" s="42">
        <f>+C45+0.01</f>
        <v>1.2700000000000002</v>
      </c>
      <c r="D46" s="33" t="s">
        <v>43</v>
      </c>
      <c r="E46" s="34" t="s">
        <v>14</v>
      </c>
      <c r="F46" s="34">
        <v>1</v>
      </c>
      <c r="G46" s="119"/>
      <c r="H46" s="35">
        <f>G46*F46</f>
        <v>0</v>
      </c>
      <c r="I46" s="38"/>
      <c r="N46" s="37"/>
      <c r="T46" s="1">
        <v>1</v>
      </c>
      <c r="U46" s="45">
        <f>+T46*U45/T45</f>
        <v>217978.72340425532</v>
      </c>
    </row>
    <row r="47" spans="3:14" s="1" customFormat="1" ht="18" customHeight="1" thickBot="1">
      <c r="C47" s="46"/>
      <c r="D47" s="47"/>
      <c r="E47" s="48"/>
      <c r="F47" s="48"/>
      <c r="G47" s="120"/>
      <c r="H47" s="49"/>
      <c r="I47" s="50"/>
      <c r="N47" s="37"/>
    </row>
    <row r="48" spans="2:15" s="51" customFormat="1" ht="20.25" customHeight="1" thickBot="1">
      <c r="B48" s="13"/>
      <c r="C48" s="13"/>
      <c r="D48" s="13"/>
      <c r="E48" s="13"/>
      <c r="F48" s="13"/>
      <c r="G48" s="121"/>
      <c r="H48" s="52" t="s">
        <v>44</v>
      </c>
      <c r="I48" s="53">
        <f>SUM(H13:H46)</f>
        <v>0</v>
      </c>
      <c r="J48" s="54"/>
      <c r="O48" s="55"/>
    </row>
    <row r="49" spans="2:15" s="51" customFormat="1" ht="20.25" customHeight="1" thickBot="1">
      <c r="B49" s="56"/>
      <c r="C49" s="57"/>
      <c r="D49" s="58"/>
      <c r="E49" s="57"/>
      <c r="F49" s="59"/>
      <c r="G49" s="122"/>
      <c r="H49" s="60"/>
      <c r="I49" s="60"/>
      <c r="J49" s="60"/>
      <c r="K49" s="60"/>
      <c r="L49" s="60"/>
      <c r="M49" s="60"/>
      <c r="N49" s="60"/>
      <c r="O49" s="56"/>
    </row>
    <row r="50" spans="3:14" s="61" customFormat="1" ht="31.5" customHeight="1" thickBot="1">
      <c r="C50" s="62" t="s">
        <v>45</v>
      </c>
      <c r="D50" s="63"/>
      <c r="E50" s="64"/>
      <c r="F50" s="65"/>
      <c r="G50" s="123"/>
      <c r="H50" s="66"/>
      <c r="I50" s="67">
        <f>SUM(I48:I48)</f>
        <v>0</v>
      </c>
      <c r="N50" s="68" t="e">
        <f>SUM(#REF!)</f>
        <v>#REF!</v>
      </c>
    </row>
    <row r="51" spans="3:9" s="61" customFormat="1" ht="15.75">
      <c r="C51" s="13"/>
      <c r="D51" s="12"/>
      <c r="E51" s="13"/>
      <c r="F51" s="69"/>
      <c r="G51" s="124"/>
      <c r="H51" s="16"/>
      <c r="I51" s="71"/>
    </row>
    <row r="52" spans="3:9" s="61" customFormat="1" ht="12" customHeight="1">
      <c r="C52" s="11" t="s">
        <v>46</v>
      </c>
      <c r="D52" s="72"/>
      <c r="E52" s="13"/>
      <c r="F52" s="73"/>
      <c r="G52" s="124"/>
      <c r="H52" s="70"/>
      <c r="I52" s="74"/>
    </row>
    <row r="53" spans="3:9" s="61" customFormat="1" ht="7.5" customHeight="1">
      <c r="C53" s="11"/>
      <c r="D53" s="72"/>
      <c r="E53" s="13"/>
      <c r="F53" s="73"/>
      <c r="G53" s="124"/>
      <c r="H53" s="70"/>
      <c r="I53" s="74"/>
    </row>
    <row r="54" spans="3:9" s="61" customFormat="1" ht="15.75">
      <c r="C54" s="13"/>
      <c r="D54" s="75" t="s">
        <v>47</v>
      </c>
      <c r="E54" s="76"/>
      <c r="F54" s="77">
        <v>0</v>
      </c>
      <c r="G54" s="125"/>
      <c r="H54" s="78">
        <f>+F54*I50</f>
        <v>0</v>
      </c>
      <c r="I54" s="79"/>
    </row>
    <row r="55" spans="3:9" s="61" customFormat="1" ht="15.75">
      <c r="C55" s="13"/>
      <c r="D55" s="75" t="s">
        <v>48</v>
      </c>
      <c r="E55" s="76"/>
      <c r="F55" s="77">
        <v>0</v>
      </c>
      <c r="G55" s="125"/>
      <c r="H55" s="78">
        <f>+F55*I50</f>
        <v>0</v>
      </c>
      <c r="I55" s="79"/>
    </row>
    <row r="56" spans="3:9" s="61" customFormat="1" ht="15.75">
      <c r="C56" s="13"/>
      <c r="D56" s="75" t="s">
        <v>49</v>
      </c>
      <c r="E56" s="76"/>
      <c r="F56" s="77">
        <v>0</v>
      </c>
      <c r="G56" s="125"/>
      <c r="H56" s="78">
        <f>+F56*I50</f>
        <v>0</v>
      </c>
      <c r="I56" s="79"/>
    </row>
    <row r="57" spans="3:9" s="61" customFormat="1" ht="15.75">
      <c r="C57" s="13"/>
      <c r="D57" s="80"/>
      <c r="E57" s="81" t="s">
        <v>50</v>
      </c>
      <c r="F57" s="82">
        <v>0.16</v>
      </c>
      <c r="G57" s="125"/>
      <c r="H57" s="78">
        <f>+I50*F57</f>
        <v>0</v>
      </c>
      <c r="I57" s="79"/>
    </row>
    <row r="58" spans="3:9" s="61" customFormat="1" ht="15.75" thickBot="1">
      <c r="C58" s="13"/>
      <c r="D58" s="72"/>
      <c r="E58" s="13"/>
      <c r="F58" s="73"/>
      <c r="G58" s="124"/>
      <c r="H58" s="70"/>
      <c r="I58" s="74"/>
    </row>
    <row r="59" spans="3:9" s="61" customFormat="1" ht="16.5" thickBot="1">
      <c r="C59" s="52"/>
      <c r="D59" s="83" t="s">
        <v>51</v>
      </c>
      <c r="E59" s="84"/>
      <c r="F59" s="85"/>
      <c r="G59" s="126"/>
      <c r="H59" s="86"/>
      <c r="I59" s="87">
        <f>SUM(H54:H57)</f>
        <v>0</v>
      </c>
    </row>
    <row r="60" spans="3:9" s="61" customFormat="1" ht="15.75" thickBot="1">
      <c r="C60" s="13"/>
      <c r="D60" s="72"/>
      <c r="E60" s="13"/>
      <c r="F60" s="73"/>
      <c r="G60" s="124"/>
      <c r="H60" s="70"/>
      <c r="I60" s="88"/>
    </row>
    <row r="61" spans="3:9" s="61" customFormat="1" ht="16.5" thickBot="1">
      <c r="C61" s="13"/>
      <c r="D61" s="83" t="s">
        <v>52</v>
      </c>
      <c r="E61" s="89"/>
      <c r="F61" s="90"/>
      <c r="G61" s="127"/>
      <c r="H61" s="91"/>
      <c r="I61" s="87">
        <f>+I59+I50</f>
        <v>0</v>
      </c>
    </row>
    <row r="62" spans="3:9" s="61" customFormat="1" ht="15">
      <c r="C62" s="13"/>
      <c r="D62" s="72"/>
      <c r="E62" s="13"/>
      <c r="F62" s="73"/>
      <c r="G62" s="124"/>
      <c r="H62" s="92"/>
      <c r="I62" s="88"/>
    </row>
    <row r="63" spans="3:9" s="61" customFormat="1" ht="15.75">
      <c r="C63" s="13"/>
      <c r="D63" s="72"/>
      <c r="E63" s="13"/>
      <c r="F63" s="73"/>
      <c r="G63" s="124"/>
      <c r="H63" s="93" t="s">
        <v>53</v>
      </c>
      <c r="I63" s="94">
        <f>+I61*0.004</f>
        <v>0</v>
      </c>
    </row>
    <row r="64" spans="3:9" s="61" customFormat="1" ht="15.75" thickBot="1">
      <c r="C64" s="13"/>
      <c r="D64" s="72"/>
      <c r="E64" s="13"/>
      <c r="F64" s="73"/>
      <c r="G64" s="124"/>
      <c r="H64" s="70"/>
      <c r="I64" s="88"/>
    </row>
    <row r="65" spans="3:9" s="61" customFormat="1" ht="31.5" customHeight="1" thickBot="1">
      <c r="C65" s="95" t="s">
        <v>54</v>
      </c>
      <c r="D65" s="96"/>
      <c r="E65" s="97"/>
      <c r="F65" s="98"/>
      <c r="G65" s="128"/>
      <c r="H65" s="99"/>
      <c r="I65" s="100">
        <f>+I63+I59+I50</f>
        <v>0</v>
      </c>
    </row>
    <row r="66" spans="3:9" s="101" customFormat="1" ht="15.75">
      <c r="C66" s="102"/>
      <c r="E66" s="102"/>
      <c r="F66" s="102"/>
      <c r="G66" s="129"/>
      <c r="H66" s="103"/>
      <c r="I66" s="104"/>
    </row>
    <row r="67" spans="3:9" s="101" customFormat="1" ht="15.75">
      <c r="C67" s="102"/>
      <c r="E67" s="102"/>
      <c r="F67" s="102"/>
      <c r="G67" s="129"/>
      <c r="H67" s="103"/>
      <c r="I67" s="104"/>
    </row>
    <row r="68" spans="3:9" s="101" customFormat="1" ht="30.75" customHeight="1" thickBot="1">
      <c r="C68" s="102"/>
      <c r="D68" s="105"/>
      <c r="E68" s="102"/>
      <c r="F68" s="102"/>
      <c r="G68" s="129"/>
      <c r="H68" s="103"/>
      <c r="I68" s="104"/>
    </row>
    <row r="69" spans="3:9" s="101" customFormat="1" ht="15.75">
      <c r="C69" s="106" t="s">
        <v>55</v>
      </c>
      <c r="D69" s="106"/>
      <c r="E69" s="102"/>
      <c r="F69" s="102"/>
      <c r="G69" s="129"/>
      <c r="H69" s="103"/>
      <c r="I69" s="104"/>
    </row>
    <row r="70" spans="3:9" s="101" customFormat="1" ht="15.75">
      <c r="C70" s="107"/>
      <c r="D70" s="107"/>
      <c r="E70" s="102"/>
      <c r="F70" s="102"/>
      <c r="G70" s="129"/>
      <c r="H70" s="103"/>
      <c r="I70" s="104"/>
    </row>
    <row r="71" spans="3:9" s="101" customFormat="1" ht="15.75">
      <c r="C71" s="107"/>
      <c r="D71" s="107"/>
      <c r="E71" s="102"/>
      <c r="F71" s="102"/>
      <c r="G71" s="129"/>
      <c r="H71" s="103"/>
      <c r="I71" s="104"/>
    </row>
    <row r="72" spans="3:9" s="101" customFormat="1" ht="15.75">
      <c r="C72" s="107"/>
      <c r="D72" s="107"/>
      <c r="E72" s="102"/>
      <c r="F72" s="102"/>
      <c r="G72" s="129"/>
      <c r="H72" s="103"/>
      <c r="I72" s="104"/>
    </row>
    <row r="73" spans="3:9" s="101" customFormat="1" ht="15.75">
      <c r="C73" s="107"/>
      <c r="D73" s="107"/>
      <c r="E73" s="102"/>
      <c r="F73" s="102"/>
      <c r="G73" s="129"/>
      <c r="H73" s="103"/>
      <c r="I73" s="104"/>
    </row>
    <row r="74" spans="3:9" s="101" customFormat="1" ht="15.75">
      <c r="C74" s="108"/>
      <c r="D74" s="109"/>
      <c r="E74" s="102"/>
      <c r="F74" s="102"/>
      <c r="G74" s="129"/>
      <c r="H74" s="103"/>
      <c r="I74" s="104"/>
    </row>
    <row r="75" spans="3:9" s="101" customFormat="1" ht="16.5" thickBot="1">
      <c r="C75" s="108"/>
      <c r="D75" s="110"/>
      <c r="E75" s="102"/>
      <c r="F75" s="102"/>
      <c r="G75" s="129"/>
      <c r="H75" s="103"/>
      <c r="I75" s="104"/>
    </row>
    <row r="76" spans="3:9" s="101" customFormat="1" ht="15.75">
      <c r="C76" s="106" t="s">
        <v>56</v>
      </c>
      <c r="D76" s="106"/>
      <c r="E76" s="102"/>
      <c r="F76" s="102"/>
      <c r="G76" s="129"/>
      <c r="H76" s="103"/>
      <c r="I76" s="104"/>
    </row>
    <row r="77" spans="3:9" s="101" customFormat="1" ht="15.75">
      <c r="C77" s="102"/>
      <c r="E77" s="102"/>
      <c r="F77" s="102"/>
      <c r="G77" s="129"/>
      <c r="H77" s="103"/>
      <c r="I77" s="104"/>
    </row>
  </sheetData>
  <sheetProtection/>
  <mergeCells count="16">
    <mergeCell ref="C43:D43"/>
    <mergeCell ref="C50:D50"/>
    <mergeCell ref="C69:D69"/>
    <mergeCell ref="C76:D76"/>
    <mergeCell ref="C18:D18"/>
    <mergeCell ref="C25:D25"/>
    <mergeCell ref="C28:D28"/>
    <mergeCell ref="C34:D34"/>
    <mergeCell ref="C37:D37"/>
    <mergeCell ref="C40:D40"/>
    <mergeCell ref="D1:H1"/>
    <mergeCell ref="C2:I2"/>
    <mergeCell ref="C3:I3"/>
    <mergeCell ref="C4:I4"/>
    <mergeCell ref="C6:I6"/>
    <mergeCell ref="C12:D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2012-04-27T16:29:48Z</dcterms:created>
  <dcterms:modified xsi:type="dcterms:W3CDTF">2012-04-27T16:31:38Z</dcterms:modified>
  <cp:category/>
  <cp:version/>
  <cp:contentType/>
  <cp:contentStatus/>
</cp:coreProperties>
</file>